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6570" tabRatio="918" activeTab="0"/>
  </bookViews>
  <sheets>
    <sheet name="Доходы ноябрь 2013" sheetId="1" r:id="rId1"/>
  </sheets>
  <definedNames>
    <definedName name="Z_0685EC7E_7A25_4CAF_AA55_3907CF6953A6_.wvu.Cols" localSheetId="0" hidden="1">'Доходы ноябрь 2013'!#REF!</definedName>
    <definedName name="Z_0685EC7E_7A25_4CAF_AA55_3907CF6953A6_.wvu.PrintArea" localSheetId="0" hidden="1">'Доходы ноябрь 2013'!$A$1:$F$31</definedName>
    <definedName name="Z_0685EC7E_7A25_4CAF_AA55_3907CF6953A6_.wvu.PrintTitles" localSheetId="0" hidden="1">'Доходы ноябрь 2013'!$5:$5</definedName>
    <definedName name="Z_0685EC7E_7A25_4CAF_AA55_3907CF6953A6_.wvu.Rows" localSheetId="0" hidden="1">'Доходы ноябрь 2013'!$1:$2,'Доходы ноябрь 2013'!#REF!,'Доходы ноябрь 2013'!$15:$15,'Доходы ноябрь 2013'!#REF!,'Доходы ноябрь 2013'!#REF!,'Доходы ноябрь 2013'!#REF!,'Доходы ноябрь 2013'!#REF!,'Доходы ноябрь 2013'!#REF!</definedName>
    <definedName name="_xlnm.Print_Titles" localSheetId="0">'Доходы ноябрь 2013'!$5:$5</definedName>
    <definedName name="_xlnm.Print_Area" localSheetId="0">'Доходы ноябрь 2013'!$A$1:$F$31</definedName>
  </definedNames>
  <calcPr fullCalcOnLoad="1"/>
</workbook>
</file>

<file path=xl/sharedStrings.xml><?xml version="1.0" encoding="utf-8"?>
<sst xmlns="http://schemas.openxmlformats.org/spreadsheetml/2006/main" count="42" uniqueCount="34">
  <si>
    <t>Налоговые доходы</t>
  </si>
  <si>
    <t>Налог на прибыль</t>
  </si>
  <si>
    <t>Налог на доходы физических лиц</t>
  </si>
  <si>
    <t>Единый сельскохозяйственный налог</t>
  </si>
  <si>
    <t>Неналоговые доходы</t>
  </si>
  <si>
    <t>Доходы от сдачи в аренду имущества</t>
  </si>
  <si>
    <t>Плата за негативное воздействие на окружающую среду</t>
  </si>
  <si>
    <t>Прочие неналоговые доходы</t>
  </si>
  <si>
    <t>Итого налоговые и неналоговые  доходы</t>
  </si>
  <si>
    <t>Всего</t>
  </si>
  <si>
    <t>Прочие безвозмездные поступления</t>
  </si>
  <si>
    <t xml:space="preserve">Задолженность  по отмененным налогам </t>
  </si>
  <si>
    <t>Доходы от продажи земельных участков</t>
  </si>
  <si>
    <t>Невыясненные поступления</t>
  </si>
  <si>
    <t>Бюджетное назначение 2013 г.,                 тыс. руб.</t>
  </si>
  <si>
    <t>Штрафы, санкции, возмещение ущерба</t>
  </si>
  <si>
    <t>Единый налог на вмененный доход</t>
  </si>
  <si>
    <t>Доходы от реализации имущества</t>
  </si>
  <si>
    <t>Государственная пошлина</t>
  </si>
  <si>
    <t>Арендная плата за земли</t>
  </si>
  <si>
    <t>Доходы от перечисления части  прибыли муниципальных предприятий</t>
  </si>
  <si>
    <t>Дивиденды по акциям</t>
  </si>
  <si>
    <t xml:space="preserve">Доходы от использования имущества </t>
  </si>
  <si>
    <t>х</t>
  </si>
  <si>
    <t>Наименование доходов</t>
  </si>
  <si>
    <t>Исполнение плана 2013 г., %</t>
  </si>
  <si>
    <t>ВСЕГО ДОХОДОВ</t>
  </si>
  <si>
    <t xml:space="preserve">Безвозмездные поступления 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</si>
  <si>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</si>
  <si>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</si>
  <si>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Факт на 01.12.2012г.,             тыс. руб.</t>
  </si>
  <si>
    <t>Факт на 01.12.2013 г.,             тыс. руб.</t>
  </si>
  <si>
    <t>Темп роста                         11 мес. 2013 г. /                                                                                                       11 мес. 2012 г., %</t>
  </si>
  <si>
    <t>Исполнение бюджета муниципального образования Приморско-Ахтарский район            по доходам на 01.12.2013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</si>
</sst>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00000"/>
    <numFmt numFmtId="169" formatCode="[$-FC19]d\ mmmm\ yyyy\ &quot;г.&quot;"/>
    <numFmt numFmtId="170" formatCode="[$-F800]dddd\,\ mmmm\ dd\,\ 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/>
    </xf>
    <xf numFmtId="3" fontId="8" fillId="0" borderId="11" xfId="0" applyNumberFormat="1" applyFont="1" applyBorder="1" applyAlignment="1">
      <alignment horizontal="right" vertical="top" wrapText="1"/>
    </xf>
    <xf numFmtId="0" fontId="7" fillId="24" borderId="10" xfId="0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/>
    </xf>
    <xf numFmtId="165" fontId="7" fillId="24" borderId="10" xfId="0" applyNumberFormat="1" applyFont="1" applyFill="1" applyBorder="1" applyAlignment="1">
      <alignment horizontal="right" vertical="top" wrapText="1"/>
    </xf>
    <xf numFmtId="0" fontId="7" fillId="24" borderId="10" xfId="0" applyNumberFormat="1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 wrapText="1"/>
    </xf>
    <xf numFmtId="3" fontId="9" fillId="22" borderId="10" xfId="0" applyNumberFormat="1" applyFont="1" applyFill="1" applyBorder="1" applyAlignment="1">
      <alignment horizontal="center" vertical="center" wrapText="1"/>
    </xf>
    <xf numFmtId="165" fontId="7" fillId="22" borderId="1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2:F31"/>
  <sheetViews>
    <sheetView tabSelected="1" zoomScale="75" zoomScaleNormal="75" workbookViewId="0" topLeftCell="A3">
      <selection activeCell="A4" sqref="A4"/>
    </sheetView>
  </sheetViews>
  <sheetFormatPr defaultColWidth="9.00390625" defaultRowHeight="12.75"/>
  <cols>
    <col min="1" max="1" width="41.25390625" style="0" customWidth="1"/>
    <col min="2" max="2" width="12.875" style="0" customWidth="1"/>
    <col min="3" max="3" width="13.25390625" style="0" customWidth="1"/>
    <col min="4" max="4" width="14.25390625" style="0" customWidth="1"/>
    <col min="5" max="5" width="14.875" style="0" customWidth="1"/>
    <col min="6" max="6" width="14.625" style="0" customWidth="1"/>
  </cols>
  <sheetData>
    <row r="1" s="1" customFormat="1" ht="4.5" customHeight="1" hidden="1"/>
    <row r="2" spans="1:6" s="1" customFormat="1" ht="4.5" customHeight="1" hidden="1">
      <c r="A2" s="2"/>
      <c r="B2" s="2"/>
      <c r="C2" s="2"/>
      <c r="D2" s="2"/>
      <c r="E2" s="2"/>
      <c r="F2" s="2"/>
    </row>
    <row r="3" spans="1:6" s="1" customFormat="1" ht="39.75" customHeight="1">
      <c r="A3" s="26" t="s">
        <v>33</v>
      </c>
      <c r="B3" s="26"/>
      <c r="C3" s="26"/>
      <c r="D3" s="26"/>
      <c r="E3" s="26"/>
      <c r="F3" s="26"/>
    </row>
    <row r="4" spans="1:6" s="1" customFormat="1" ht="15" customHeight="1">
      <c r="A4" s="3"/>
      <c r="B4" s="3"/>
      <c r="C4" s="3"/>
      <c r="D4" s="3"/>
      <c r="E4" s="3"/>
      <c r="F4" s="3"/>
    </row>
    <row r="5" spans="1:6" s="1" customFormat="1" ht="87" customHeight="1">
      <c r="A5" s="8" t="s">
        <v>24</v>
      </c>
      <c r="B5" s="7" t="s">
        <v>14</v>
      </c>
      <c r="C5" s="6" t="s">
        <v>30</v>
      </c>
      <c r="D5" s="6" t="s">
        <v>31</v>
      </c>
      <c r="E5" s="24" t="s">
        <v>32</v>
      </c>
      <c r="F5" s="24" t="s">
        <v>25</v>
      </c>
    </row>
    <row r="6" spans="1:6" s="4" customFormat="1" ht="15.75">
      <c r="A6" s="19" t="s">
        <v>0</v>
      </c>
      <c r="B6" s="20">
        <f>SUM(B7:B13)</f>
        <v>225595</v>
      </c>
      <c r="C6" s="20">
        <f>SUM(C7:C13)</f>
        <v>181165.94999999998</v>
      </c>
      <c r="D6" s="20">
        <f>SUM(D7:D13)</f>
        <v>214937.07</v>
      </c>
      <c r="E6" s="21">
        <f>D6/C6*100</f>
        <v>118.64098634428821</v>
      </c>
      <c r="F6" s="21">
        <f aca="true" t="shared" si="0" ref="F6:F18">D6/B6*100</f>
        <v>95.27563554156787</v>
      </c>
    </row>
    <row r="7" spans="1:6" s="5" customFormat="1" ht="15.75">
      <c r="A7" s="9" t="s">
        <v>1</v>
      </c>
      <c r="B7" s="14">
        <v>248</v>
      </c>
      <c r="C7" s="14">
        <v>319.4</v>
      </c>
      <c r="D7" s="15">
        <v>509.84</v>
      </c>
      <c r="E7" s="25">
        <f>D7/C7*100</f>
        <v>159.62429555416406</v>
      </c>
      <c r="F7" s="25">
        <f t="shared" si="0"/>
        <v>205.5806451612903</v>
      </c>
    </row>
    <row r="8" spans="1:6" s="5" customFormat="1" ht="15.75" customHeight="1">
      <c r="A8" s="9" t="s">
        <v>2</v>
      </c>
      <c r="B8" s="14">
        <v>192869</v>
      </c>
      <c r="C8" s="14">
        <v>146292.76</v>
      </c>
      <c r="D8" s="15">
        <v>187472.48</v>
      </c>
      <c r="E8" s="25">
        <f aca="true" t="shared" si="1" ref="E8:E31">D8/C8*100</f>
        <v>128.14884345609448</v>
      </c>
      <c r="F8" s="25">
        <f t="shared" si="0"/>
        <v>97.20197647107622</v>
      </c>
    </row>
    <row r="9" spans="1:6" s="5" customFormat="1" ht="15.75">
      <c r="A9" s="9" t="s">
        <v>16</v>
      </c>
      <c r="B9" s="14">
        <v>26293</v>
      </c>
      <c r="C9" s="14">
        <v>25057.08</v>
      </c>
      <c r="D9" s="15">
        <v>20771.01</v>
      </c>
      <c r="E9" s="25">
        <f t="shared" si="1"/>
        <v>82.89477465051792</v>
      </c>
      <c r="F9" s="25">
        <f t="shared" si="0"/>
        <v>78.99825048491994</v>
      </c>
    </row>
    <row r="10" spans="1:6" s="5" customFormat="1" ht="19.5" customHeight="1">
      <c r="A10" s="9" t="s">
        <v>3</v>
      </c>
      <c r="B10" s="14">
        <v>4079</v>
      </c>
      <c r="C10" s="14">
        <v>7335.69</v>
      </c>
      <c r="D10" s="15">
        <v>4325.25</v>
      </c>
      <c r="E10" s="25">
        <f t="shared" si="1"/>
        <v>58.9617336610462</v>
      </c>
      <c r="F10" s="25">
        <f t="shared" si="0"/>
        <v>106.03701887717578</v>
      </c>
    </row>
    <row r="11" spans="1:6" s="5" customFormat="1" ht="46.5" customHeight="1">
      <c r="A11" s="9" t="s">
        <v>29</v>
      </c>
      <c r="B11" s="14"/>
      <c r="C11" s="14"/>
      <c r="D11" s="15">
        <v>15</v>
      </c>
      <c r="E11" s="25" t="s">
        <v>23</v>
      </c>
      <c r="F11" s="25" t="s">
        <v>23</v>
      </c>
    </row>
    <row r="12" spans="1:6" s="5" customFormat="1" ht="15.75">
      <c r="A12" s="10" t="s">
        <v>18</v>
      </c>
      <c r="B12" s="15">
        <v>2106</v>
      </c>
      <c r="C12" s="15">
        <v>2161.02</v>
      </c>
      <c r="D12" s="15">
        <v>1991.63</v>
      </c>
      <c r="E12" s="25">
        <f t="shared" si="1"/>
        <v>92.16157185032993</v>
      </c>
      <c r="F12" s="25">
        <f t="shared" si="0"/>
        <v>94.56932573599241</v>
      </c>
    </row>
    <row r="13" spans="1:6" s="5" customFormat="1" ht="30.75" customHeight="1">
      <c r="A13" s="9" t="s">
        <v>11</v>
      </c>
      <c r="B13" s="15"/>
      <c r="C13" s="15"/>
      <c r="D13" s="15">
        <v>-148.14</v>
      </c>
      <c r="E13" s="25" t="s">
        <v>23</v>
      </c>
      <c r="F13" s="25" t="s">
        <v>23</v>
      </c>
    </row>
    <row r="14" spans="1:6" s="4" customFormat="1" ht="18.75" customHeight="1">
      <c r="A14" s="22" t="s">
        <v>4</v>
      </c>
      <c r="B14" s="20">
        <f>SUM(B15:B26)</f>
        <v>26229</v>
      </c>
      <c r="C14" s="20">
        <f>SUM(C15:C26)</f>
        <v>30783.15</v>
      </c>
      <c r="D14" s="20">
        <f>SUM(D15:D26)</f>
        <v>26605.759999999995</v>
      </c>
      <c r="E14" s="21">
        <f t="shared" si="1"/>
        <v>86.42962140001914</v>
      </c>
      <c r="F14" s="21">
        <f t="shared" si="0"/>
        <v>101.43642533074075</v>
      </c>
    </row>
    <row r="15" spans="1:6" s="4" customFormat="1" ht="18" customHeight="1">
      <c r="A15" s="9" t="s">
        <v>21</v>
      </c>
      <c r="B15" s="15">
        <v>6</v>
      </c>
      <c r="C15" s="15">
        <v>12.5</v>
      </c>
      <c r="D15" s="15">
        <v>6.17</v>
      </c>
      <c r="E15" s="25">
        <f t="shared" si="1"/>
        <v>49.36</v>
      </c>
      <c r="F15" s="25">
        <f t="shared" si="0"/>
        <v>102.83333333333333</v>
      </c>
    </row>
    <row r="16" spans="1:6" s="5" customFormat="1" ht="15.75">
      <c r="A16" s="9" t="s">
        <v>19</v>
      </c>
      <c r="B16" s="15">
        <v>10844</v>
      </c>
      <c r="C16" s="15">
        <v>11530.91</v>
      </c>
      <c r="D16" s="15">
        <v>10554.37</v>
      </c>
      <c r="E16" s="25">
        <f t="shared" si="1"/>
        <v>91.53111072760086</v>
      </c>
      <c r="F16" s="25">
        <f t="shared" si="0"/>
        <v>97.32912209516785</v>
      </c>
    </row>
    <row r="17" spans="1:6" s="5" customFormat="1" ht="21" customHeight="1">
      <c r="A17" s="9" t="s">
        <v>5</v>
      </c>
      <c r="B17" s="14">
        <v>3783</v>
      </c>
      <c r="C17" s="14">
        <v>3795.84</v>
      </c>
      <c r="D17" s="15">
        <v>3607.2</v>
      </c>
      <c r="E17" s="25">
        <f t="shared" si="1"/>
        <v>95.03034901365704</v>
      </c>
      <c r="F17" s="25">
        <f t="shared" si="0"/>
        <v>95.35289452815225</v>
      </c>
    </row>
    <row r="18" spans="1:6" s="5" customFormat="1" ht="48" customHeight="1">
      <c r="A18" s="11" t="s">
        <v>20</v>
      </c>
      <c r="B18" s="16">
        <v>3000</v>
      </c>
      <c r="C18" s="16">
        <v>2790</v>
      </c>
      <c r="D18" s="15">
        <v>3016.33</v>
      </c>
      <c r="E18" s="25">
        <f t="shared" si="1"/>
        <v>108.11218637992832</v>
      </c>
      <c r="F18" s="25">
        <f t="shared" si="0"/>
        <v>100.54433333333333</v>
      </c>
    </row>
    <row r="19" spans="1:6" s="5" customFormat="1" ht="33.75" customHeight="1">
      <c r="A19" s="12" t="s">
        <v>22</v>
      </c>
      <c r="B19" s="16"/>
      <c r="C19" s="16">
        <v>3.23</v>
      </c>
      <c r="D19" s="15"/>
      <c r="E19" s="25">
        <f t="shared" si="1"/>
        <v>0</v>
      </c>
      <c r="F19" s="25" t="s">
        <v>23</v>
      </c>
    </row>
    <row r="20" spans="1:6" s="5" customFormat="1" ht="30">
      <c r="A20" s="11" t="s">
        <v>6</v>
      </c>
      <c r="B20" s="16">
        <v>2267</v>
      </c>
      <c r="C20" s="16">
        <v>2091.86</v>
      </c>
      <c r="D20" s="17">
        <v>2155.42</v>
      </c>
      <c r="E20" s="25">
        <f t="shared" si="1"/>
        <v>103.03844425535169</v>
      </c>
      <c r="F20" s="25">
        <f aca="true" t="shared" si="2" ref="F20:F31">D20/B20*100</f>
        <v>95.07807675341861</v>
      </c>
    </row>
    <row r="21" spans="1:6" s="5" customFormat="1" ht="45.75" customHeight="1">
      <c r="A21" s="9" t="s">
        <v>28</v>
      </c>
      <c r="B21" s="15">
        <v>252</v>
      </c>
      <c r="C21" s="15">
        <v>2615.08</v>
      </c>
      <c r="D21" s="17">
        <v>428.73</v>
      </c>
      <c r="E21" s="25">
        <f t="shared" si="1"/>
        <v>16.39452712727718</v>
      </c>
      <c r="F21" s="25">
        <f t="shared" si="2"/>
        <v>170.1309523809524</v>
      </c>
    </row>
    <row r="22" spans="1:6" s="5" customFormat="1" ht="15.75">
      <c r="A22" s="11" t="s">
        <v>17</v>
      </c>
      <c r="B22" s="15"/>
      <c r="C22" s="15">
        <v>1048.38</v>
      </c>
      <c r="D22" s="17">
        <v>-52.3</v>
      </c>
      <c r="E22" s="25">
        <f t="shared" si="1"/>
        <v>-4.988649153932734</v>
      </c>
      <c r="F22" s="25" t="s">
        <v>23</v>
      </c>
    </row>
    <row r="23" spans="1:6" s="5" customFormat="1" ht="30">
      <c r="A23" s="12" t="s">
        <v>12</v>
      </c>
      <c r="B23" s="15">
        <v>850</v>
      </c>
      <c r="C23" s="15">
        <v>3633.72</v>
      </c>
      <c r="D23" s="17">
        <v>2396.74</v>
      </c>
      <c r="E23" s="25">
        <f t="shared" si="1"/>
        <v>65.95830168532522</v>
      </c>
      <c r="F23" s="25">
        <f t="shared" si="2"/>
        <v>281.96941176470585</v>
      </c>
    </row>
    <row r="24" spans="1:6" s="5" customFormat="1" ht="30">
      <c r="A24" s="11" t="s">
        <v>15</v>
      </c>
      <c r="B24" s="16">
        <v>5227</v>
      </c>
      <c r="C24" s="16">
        <v>5354.84</v>
      </c>
      <c r="D24" s="16">
        <v>4460.17</v>
      </c>
      <c r="E24" s="25">
        <f t="shared" si="1"/>
        <v>83.29231125486476</v>
      </c>
      <c r="F24" s="25">
        <f t="shared" si="2"/>
        <v>85.32944327530132</v>
      </c>
    </row>
    <row r="25" spans="1:6" s="5" customFormat="1" ht="15.75">
      <c r="A25" s="9" t="s">
        <v>7</v>
      </c>
      <c r="B25" s="14"/>
      <c r="C25" s="14"/>
      <c r="D25" s="16">
        <v>10.73</v>
      </c>
      <c r="E25" s="25" t="s">
        <v>23</v>
      </c>
      <c r="F25" s="25" t="s">
        <v>23</v>
      </c>
    </row>
    <row r="26" spans="1:6" s="5" customFormat="1" ht="15.75">
      <c r="A26" s="13" t="s">
        <v>13</v>
      </c>
      <c r="B26" s="18"/>
      <c r="C26" s="18">
        <v>-2093.21</v>
      </c>
      <c r="D26" s="16">
        <v>22.2</v>
      </c>
      <c r="E26" s="25">
        <f t="shared" si="1"/>
        <v>-1.0605720400724246</v>
      </c>
      <c r="F26" s="25" t="s">
        <v>23</v>
      </c>
    </row>
    <row r="27" spans="1:6" s="4" customFormat="1" ht="31.5">
      <c r="A27" s="19" t="s">
        <v>8</v>
      </c>
      <c r="B27" s="20">
        <f>B6+B14</f>
        <v>251824</v>
      </c>
      <c r="C27" s="20">
        <f>C6+C14</f>
        <v>211949.09999999998</v>
      </c>
      <c r="D27" s="20">
        <f>D6+D14</f>
        <v>241542.83000000002</v>
      </c>
      <c r="E27" s="21">
        <f t="shared" si="1"/>
        <v>113.96265895915579</v>
      </c>
      <c r="F27" s="21">
        <f t="shared" si="2"/>
        <v>95.91731923883347</v>
      </c>
    </row>
    <row r="28" spans="1:6" s="5" customFormat="1" ht="18.75" customHeight="1" hidden="1">
      <c r="A28" s="11" t="s">
        <v>10</v>
      </c>
      <c r="B28" s="16"/>
      <c r="C28" s="16"/>
      <c r="D28" s="15"/>
      <c r="E28" s="25" t="e">
        <f t="shared" si="1"/>
        <v>#DIV/0!</v>
      </c>
      <c r="F28" s="25" t="e">
        <f t="shared" si="2"/>
        <v>#DIV/0!</v>
      </c>
    </row>
    <row r="29" spans="1:6" s="5" customFormat="1" ht="18.75" customHeight="1" hidden="1">
      <c r="A29" s="19" t="s">
        <v>9</v>
      </c>
      <c r="B29" s="20">
        <f>B27+B28</f>
        <v>251824</v>
      </c>
      <c r="C29" s="20">
        <f>C27+C28</f>
        <v>211949.09999999998</v>
      </c>
      <c r="D29" s="20">
        <f>D27+D28</f>
        <v>241542.83000000002</v>
      </c>
      <c r="E29" s="21">
        <f t="shared" si="1"/>
        <v>113.96265895915579</v>
      </c>
      <c r="F29" s="21">
        <f t="shared" si="2"/>
        <v>95.91731923883347</v>
      </c>
    </row>
    <row r="30" spans="1:6" s="5" customFormat="1" ht="15.75">
      <c r="A30" s="9" t="s">
        <v>27</v>
      </c>
      <c r="B30" s="14">
        <v>466700.4</v>
      </c>
      <c r="C30" s="14">
        <v>468569.93</v>
      </c>
      <c r="D30" s="14">
        <v>440191.91</v>
      </c>
      <c r="E30" s="25">
        <f t="shared" si="1"/>
        <v>93.94369587480784</v>
      </c>
      <c r="F30" s="25">
        <f t="shared" si="2"/>
        <v>94.3200198671353</v>
      </c>
    </row>
    <row r="31" spans="1:6" s="4" customFormat="1" ht="22.5" customHeight="1">
      <c r="A31" s="19" t="s">
        <v>26</v>
      </c>
      <c r="B31" s="23">
        <f>B29+B30</f>
        <v>718524.4</v>
      </c>
      <c r="C31" s="23">
        <f>C29+C30</f>
        <v>680519.03</v>
      </c>
      <c r="D31" s="23">
        <f>D29+D30</f>
        <v>681734.74</v>
      </c>
      <c r="E31" s="21">
        <f t="shared" si="1"/>
        <v>100.17864452666372</v>
      </c>
      <c r="F31" s="21">
        <f t="shared" si="2"/>
        <v>94.87983149911123</v>
      </c>
    </row>
  </sheetData>
  <sheetProtection/>
  <mergeCells count="1">
    <mergeCell ref="A3:F3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Дубовскова Светлана Георгиевна</dc:creator>
  <cp:keywords/>
  <dc:description/>
  <cp:lastModifiedBy>Петрова</cp:lastModifiedBy>
  <cp:lastPrinted>2013-08-12T07:17:21Z</cp:lastPrinted>
  <dcterms:created xsi:type="dcterms:W3CDTF">2005-02-16T06:07:42Z</dcterms:created>
  <dcterms:modified xsi:type="dcterms:W3CDTF">2014-01-21T09:13:04Z</dcterms:modified>
  <cp:category/>
  <cp:version/>
  <cp:contentType/>
  <cp:contentStatus/>
</cp:coreProperties>
</file>