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декабрь 2013" sheetId="1" r:id="rId1"/>
  </sheets>
  <definedNames>
    <definedName name="Z_0685EC7E_7A25_4CAF_AA55_3907CF6953A6_.wvu.Cols" localSheetId="0" hidden="1">'Доходы декабрь 2013'!#REF!</definedName>
    <definedName name="Z_0685EC7E_7A25_4CAF_AA55_3907CF6953A6_.wvu.PrintArea" localSheetId="0" hidden="1">'Доходы декабрь 2013'!$A$1:$F$31</definedName>
    <definedName name="Z_0685EC7E_7A25_4CAF_AA55_3907CF6953A6_.wvu.PrintTitles" localSheetId="0" hidden="1">'Доходы декабрь 2013'!$5:$5</definedName>
    <definedName name="Z_0685EC7E_7A25_4CAF_AA55_3907CF6953A6_.wvu.Rows" localSheetId="0" hidden="1">'Доходы декабрь 2013'!$1:$2,'Доходы декабрь 2013'!#REF!,'Доходы декабрь 2013'!$15:$15,'Доходы декабрь 2013'!#REF!,'Доходы декабрь 2013'!#REF!,'Доходы декабрь 2013'!#REF!,'Доходы декабрь 2013'!#REF!,'Доходы декабрь 2013'!#REF!</definedName>
    <definedName name="_xlnm.Print_Titles" localSheetId="0">'Доходы декабрь 2013'!$5:$5</definedName>
    <definedName name="_xlnm.Print_Area" localSheetId="0">'Доходы декабрь 2013'!$A$1:$F$31</definedName>
  </definedNames>
  <calcPr fullCalcOnLoad="1"/>
</workbook>
</file>

<file path=xl/sharedStrings.xml><?xml version="1.0" encoding="utf-8"?>
<sst xmlns="http://schemas.openxmlformats.org/spreadsheetml/2006/main" count="39" uniqueCount="34">
  <si>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</si>
  <si>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</si>
  <si>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</si>
  <si>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</si>
  <si>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</si>
  <si>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</si>
  <si>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</si>
  <si>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</si>
  <si>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</si>
  <si>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</si>
  <si>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</si>
  <si>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</si>
  <si>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</si>
  <si>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</si>
  <si>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</si>
  <si>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</si>
  <si>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</si>
  <si>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</si>
  <si>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</si>
  <si>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</si>
  <si>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</si>
  <si>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</si>
  <si>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</si>
  <si>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</si>
  <si>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</si>
  <si>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</si>
  <si>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</si>
  <si>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</si>
  <si>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</si>
  <si>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</si>
  <si>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Факт на 01.01.2013 г.,             тыс. руб.</t>
  </si>
  <si>
    <t>Факт на 01.01.2014 г.,             тыс. руб.</t>
  </si>
  <si>
    <t>Темп роста                         12 мес. 2013 г. /                                                                                                       12 мес. 2012 г., %</t>
  </si>
  <si>
    <t>Исполнение бюджета муниципального образования Приморско-Ахтарский район            по доходам на 01.01.2014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</si>
</sst>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1"/>
  <sheetViews>
    <sheetView tabSelected="1" zoomScale="75" zoomScaleNormal="75" workbookViewId="0" topLeftCell="A3">
      <selection activeCell="M8" sqref="M8"/>
    </sheetView>
  </sheetViews>
  <sheetFormatPr defaultColWidth="9.00390625" defaultRowHeight="12.75"/>
  <cols>
    <col min="1" max="1" width="41.253906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33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24</v>
      </c>
      <c r="B5" s="7" t="s">
        <v>14</v>
      </c>
      <c r="C5" s="6" t="s">
        <v>30</v>
      </c>
      <c r="D5" s="6" t="s">
        <v>31</v>
      </c>
      <c r="E5" s="24" t="s">
        <v>32</v>
      </c>
      <c r="F5" s="24" t="s">
        <v>25</v>
      </c>
    </row>
    <row r="6" spans="1:6" s="4" customFormat="1" ht="15.75">
      <c r="A6" s="19" t="s">
        <v>0</v>
      </c>
      <c r="B6" s="20">
        <f>SUM(B7:B13)</f>
        <v>244483</v>
      </c>
      <c r="C6" s="20">
        <f>SUM(C7:C13)</f>
        <v>218770.02799999996</v>
      </c>
      <c r="D6" s="20">
        <f>SUM(D7:D13)</f>
        <v>256074.727</v>
      </c>
      <c r="E6" s="21">
        <f>D6/C6*100</f>
        <v>117.0520154616427</v>
      </c>
      <c r="F6" s="21">
        <f aca="true" t="shared" si="0" ref="F6:F19">D6/B6*100</f>
        <v>104.74132230052805</v>
      </c>
    </row>
    <row r="7" spans="1:6" s="5" customFormat="1" ht="15.75">
      <c r="A7" s="9" t="s">
        <v>1</v>
      </c>
      <c r="B7" s="14">
        <v>373</v>
      </c>
      <c r="C7" s="14">
        <v>419.612</v>
      </c>
      <c r="D7" s="15">
        <v>530.602</v>
      </c>
      <c r="E7" s="25">
        <f>D7/C7*100</f>
        <v>126.45062581623021</v>
      </c>
      <c r="F7" s="25">
        <f t="shared" si="0"/>
        <v>142.25254691689005</v>
      </c>
    </row>
    <row r="8" spans="1:6" s="5" customFormat="1" ht="15.75" customHeight="1">
      <c r="A8" s="9" t="s">
        <v>2</v>
      </c>
      <c r="B8" s="14">
        <v>215892</v>
      </c>
      <c r="C8" s="14">
        <v>182168.697</v>
      </c>
      <c r="D8" s="15">
        <v>227024.654</v>
      </c>
      <c r="E8" s="25">
        <f aca="true" t="shared" si="1" ref="E8:E31">D8/C8*100</f>
        <v>124.62330671443516</v>
      </c>
      <c r="F8" s="25">
        <f t="shared" si="0"/>
        <v>105.15658477386842</v>
      </c>
    </row>
    <row r="9" spans="1:6" s="5" customFormat="1" ht="15.75">
      <c r="A9" s="9" t="s">
        <v>16</v>
      </c>
      <c r="B9" s="14">
        <v>22018</v>
      </c>
      <c r="C9" s="14">
        <v>26451.699</v>
      </c>
      <c r="D9" s="15">
        <v>22141.135</v>
      </c>
      <c r="E9" s="25">
        <f t="shared" si="1"/>
        <v>83.70401840728641</v>
      </c>
      <c r="F9" s="25">
        <f t="shared" si="0"/>
        <v>100.55924697974383</v>
      </c>
    </row>
    <row r="10" spans="1:6" s="5" customFormat="1" ht="19.5" customHeight="1">
      <c r="A10" s="9" t="s">
        <v>3</v>
      </c>
      <c r="B10" s="14">
        <v>4079</v>
      </c>
      <c r="C10" s="14">
        <v>7361.955</v>
      </c>
      <c r="D10" s="15">
        <v>4344.112</v>
      </c>
      <c r="E10" s="25">
        <f t="shared" si="1"/>
        <v>59.00758697927385</v>
      </c>
      <c r="F10" s="25">
        <f t="shared" si="0"/>
        <v>106.49943613630792</v>
      </c>
    </row>
    <row r="11" spans="1:6" s="5" customFormat="1" ht="46.5" customHeight="1">
      <c r="A11" s="9" t="s">
        <v>29</v>
      </c>
      <c r="B11" s="14">
        <v>15</v>
      </c>
      <c r="C11" s="14"/>
      <c r="D11" s="15">
        <v>15</v>
      </c>
      <c r="E11" s="25" t="s">
        <v>23</v>
      </c>
      <c r="F11" s="25">
        <f t="shared" si="0"/>
        <v>100</v>
      </c>
    </row>
    <row r="12" spans="1:6" s="5" customFormat="1" ht="15.75">
      <c r="A12" s="10" t="s">
        <v>18</v>
      </c>
      <c r="B12" s="15">
        <v>2106</v>
      </c>
      <c r="C12" s="15">
        <v>2368.065</v>
      </c>
      <c r="D12" s="15">
        <v>2167.365</v>
      </c>
      <c r="E12" s="25">
        <f t="shared" si="1"/>
        <v>91.52472588379118</v>
      </c>
      <c r="F12" s="25">
        <f t="shared" si="0"/>
        <v>102.91381766381767</v>
      </c>
    </row>
    <row r="13" spans="1:6" s="5" customFormat="1" ht="30.75" customHeight="1">
      <c r="A13" s="9" t="s">
        <v>11</v>
      </c>
      <c r="B13" s="15"/>
      <c r="C13" s="15"/>
      <c r="D13" s="15">
        <v>-148.141</v>
      </c>
      <c r="E13" s="25" t="s">
        <v>23</v>
      </c>
      <c r="F13" s="25" t="s">
        <v>23</v>
      </c>
    </row>
    <row r="14" spans="1:6" s="4" customFormat="1" ht="18.75" customHeight="1">
      <c r="A14" s="22" t="s">
        <v>4</v>
      </c>
      <c r="B14" s="20">
        <f>SUM(B15:B26)</f>
        <v>27341</v>
      </c>
      <c r="C14" s="20">
        <f>SUM(C15:C26)</f>
        <v>34029.178</v>
      </c>
      <c r="D14" s="20">
        <f>SUM(D15:D26)</f>
        <v>29272.273000000005</v>
      </c>
      <c r="E14" s="21">
        <f t="shared" si="1"/>
        <v>86.02109930483776</v>
      </c>
      <c r="F14" s="21">
        <f t="shared" si="0"/>
        <v>107.06365165868112</v>
      </c>
    </row>
    <row r="15" spans="1:6" s="4" customFormat="1" ht="18" customHeight="1">
      <c r="A15" s="9" t="s">
        <v>21</v>
      </c>
      <c r="B15" s="15">
        <v>6</v>
      </c>
      <c r="C15" s="15">
        <v>12.5</v>
      </c>
      <c r="D15" s="15">
        <v>6.17</v>
      </c>
      <c r="E15" s="25">
        <f t="shared" si="1"/>
        <v>49.36</v>
      </c>
      <c r="F15" s="25">
        <f t="shared" si="0"/>
        <v>102.83333333333333</v>
      </c>
    </row>
    <row r="16" spans="1:6" s="5" customFormat="1" ht="15.75">
      <c r="A16" s="9" t="s">
        <v>19</v>
      </c>
      <c r="B16" s="15">
        <v>10844</v>
      </c>
      <c r="C16" s="15">
        <v>13046.981</v>
      </c>
      <c r="D16" s="15">
        <v>11652.837</v>
      </c>
      <c r="E16" s="25">
        <f t="shared" si="1"/>
        <v>89.31443220466099</v>
      </c>
      <c r="F16" s="25">
        <f t="shared" si="0"/>
        <v>107.45884360014755</v>
      </c>
    </row>
    <row r="17" spans="1:6" s="5" customFormat="1" ht="21" customHeight="1">
      <c r="A17" s="9" t="s">
        <v>5</v>
      </c>
      <c r="B17" s="14">
        <v>3783</v>
      </c>
      <c r="C17" s="14">
        <v>4142.572</v>
      </c>
      <c r="D17" s="15">
        <v>3947.277</v>
      </c>
      <c r="E17" s="25">
        <f t="shared" si="1"/>
        <v>95.28565828185968</v>
      </c>
      <c r="F17" s="25">
        <f t="shared" si="0"/>
        <v>104.34250594766058</v>
      </c>
    </row>
    <row r="18" spans="1:6" s="5" customFormat="1" ht="48" customHeight="1">
      <c r="A18" s="11" t="s">
        <v>20</v>
      </c>
      <c r="B18" s="16">
        <v>3000</v>
      </c>
      <c r="C18" s="16">
        <v>3000</v>
      </c>
      <c r="D18" s="15">
        <v>3306.334</v>
      </c>
      <c r="E18" s="25">
        <f t="shared" si="1"/>
        <v>110.21113333333332</v>
      </c>
      <c r="F18" s="25">
        <f t="shared" si="0"/>
        <v>110.21113333333332</v>
      </c>
    </row>
    <row r="19" spans="1:6" s="5" customFormat="1" ht="33.75" customHeight="1">
      <c r="A19" s="12" t="s">
        <v>22</v>
      </c>
      <c r="B19" s="16">
        <v>2</v>
      </c>
      <c r="C19" s="16">
        <v>3.23</v>
      </c>
      <c r="D19" s="15">
        <v>2.837</v>
      </c>
      <c r="E19" s="25">
        <f t="shared" si="1"/>
        <v>87.83281733746131</v>
      </c>
      <c r="F19" s="25">
        <f t="shared" si="0"/>
        <v>141.85000000000002</v>
      </c>
    </row>
    <row r="20" spans="1:6" s="5" customFormat="1" ht="30">
      <c r="A20" s="11" t="s">
        <v>6</v>
      </c>
      <c r="B20" s="16">
        <v>2267</v>
      </c>
      <c r="C20" s="16">
        <v>2376.831</v>
      </c>
      <c r="D20" s="17">
        <v>2271.786</v>
      </c>
      <c r="E20" s="25">
        <f t="shared" si="1"/>
        <v>95.5804598644161</v>
      </c>
      <c r="F20" s="25">
        <f aca="true" t="shared" si="2" ref="F20:F31">D20/B20*100</f>
        <v>100.21111601235113</v>
      </c>
    </row>
    <row r="21" spans="1:6" s="5" customFormat="1" ht="45.75" customHeight="1">
      <c r="A21" s="9" t="s">
        <v>28</v>
      </c>
      <c r="B21" s="15">
        <v>462</v>
      </c>
      <c r="C21" s="15">
        <v>2622.977</v>
      </c>
      <c r="D21" s="17">
        <v>464.055</v>
      </c>
      <c r="E21" s="25">
        <f t="shared" si="1"/>
        <v>17.69192028752063</v>
      </c>
      <c r="F21" s="25">
        <f t="shared" si="2"/>
        <v>100.44480519480518</v>
      </c>
    </row>
    <row r="22" spans="1:6" s="5" customFormat="1" ht="15.75">
      <c r="A22" s="11" t="s">
        <v>17</v>
      </c>
      <c r="B22" s="15"/>
      <c r="C22" s="15">
        <v>1048.383</v>
      </c>
      <c r="D22" s="17">
        <v>-52.295</v>
      </c>
      <c r="E22" s="25">
        <f t="shared" si="1"/>
        <v>-4.988157953724927</v>
      </c>
      <c r="F22" s="25" t="s">
        <v>23</v>
      </c>
    </row>
    <row r="23" spans="1:6" s="5" customFormat="1" ht="30">
      <c r="A23" s="12" t="s">
        <v>12</v>
      </c>
      <c r="B23" s="15">
        <v>2060</v>
      </c>
      <c r="C23" s="15">
        <v>3859.681</v>
      </c>
      <c r="D23" s="17">
        <v>2579.541</v>
      </c>
      <c r="E23" s="25">
        <f t="shared" si="1"/>
        <v>66.83301029281954</v>
      </c>
      <c r="F23" s="25">
        <f t="shared" si="2"/>
        <v>125.2204368932039</v>
      </c>
    </row>
    <row r="24" spans="1:6" s="5" customFormat="1" ht="30">
      <c r="A24" s="11" t="s">
        <v>15</v>
      </c>
      <c r="B24" s="16">
        <v>4907</v>
      </c>
      <c r="C24" s="16">
        <v>6014.582</v>
      </c>
      <c r="D24" s="16">
        <v>5069.663</v>
      </c>
      <c r="E24" s="25">
        <f t="shared" si="1"/>
        <v>84.28953167485287</v>
      </c>
      <c r="F24" s="25">
        <f t="shared" si="2"/>
        <v>103.31491746484613</v>
      </c>
    </row>
    <row r="25" spans="1:6" s="5" customFormat="1" ht="15.75">
      <c r="A25" s="9" t="s">
        <v>7</v>
      </c>
      <c r="B25" s="14">
        <v>10</v>
      </c>
      <c r="C25" s="14"/>
      <c r="D25" s="16">
        <v>18.97</v>
      </c>
      <c r="E25" s="25" t="s">
        <v>23</v>
      </c>
      <c r="F25" s="25">
        <f t="shared" si="2"/>
        <v>189.7</v>
      </c>
    </row>
    <row r="26" spans="1:6" s="5" customFormat="1" ht="15.75">
      <c r="A26" s="13" t="s">
        <v>13</v>
      </c>
      <c r="B26" s="18"/>
      <c r="C26" s="18">
        <v>-2098.559</v>
      </c>
      <c r="D26" s="16">
        <v>5.098</v>
      </c>
      <c r="E26" s="25">
        <f t="shared" si="1"/>
        <v>-0.24292860005365582</v>
      </c>
      <c r="F26" s="25" t="s">
        <v>23</v>
      </c>
    </row>
    <row r="27" spans="1:6" s="4" customFormat="1" ht="31.5">
      <c r="A27" s="19" t="s">
        <v>8</v>
      </c>
      <c r="B27" s="20">
        <f>B6+B14</f>
        <v>271824</v>
      </c>
      <c r="C27" s="20">
        <f>C6+C14</f>
        <v>252799.20599999995</v>
      </c>
      <c r="D27" s="20">
        <f>D6+D14</f>
        <v>285347</v>
      </c>
      <c r="E27" s="21">
        <f t="shared" si="1"/>
        <v>112.87495895062267</v>
      </c>
      <c r="F27" s="21">
        <f t="shared" si="2"/>
        <v>104.97491023603509</v>
      </c>
    </row>
    <row r="28" spans="1:6" s="5" customFormat="1" ht="18.75" customHeight="1" hidden="1">
      <c r="A28" s="11" t="s">
        <v>10</v>
      </c>
      <c r="B28" s="16"/>
      <c r="C28" s="16"/>
      <c r="D28" s="15"/>
      <c r="E28" s="25" t="e">
        <f t="shared" si="1"/>
        <v>#DIV/0!</v>
      </c>
      <c r="F28" s="25" t="e">
        <f t="shared" si="2"/>
        <v>#DIV/0!</v>
      </c>
    </row>
    <row r="29" spans="1:6" s="5" customFormat="1" ht="18.75" customHeight="1" hidden="1">
      <c r="A29" s="19" t="s">
        <v>9</v>
      </c>
      <c r="B29" s="20">
        <f>B27+B28</f>
        <v>271824</v>
      </c>
      <c r="C29" s="20">
        <f>C27+C28</f>
        <v>252799.20599999995</v>
      </c>
      <c r="D29" s="20">
        <f>D27+D28</f>
        <v>285347</v>
      </c>
      <c r="E29" s="21">
        <f t="shared" si="1"/>
        <v>112.87495895062267</v>
      </c>
      <c r="F29" s="21">
        <f t="shared" si="2"/>
        <v>104.97491023603509</v>
      </c>
    </row>
    <row r="30" spans="1:6" s="5" customFormat="1" ht="15.75">
      <c r="A30" s="9" t="s">
        <v>27</v>
      </c>
      <c r="B30" s="14">
        <v>529478.4</v>
      </c>
      <c r="C30" s="14">
        <v>508985.026</v>
      </c>
      <c r="D30" s="14">
        <v>508459.272</v>
      </c>
      <c r="E30" s="25">
        <f t="shared" si="1"/>
        <v>99.89670540916855</v>
      </c>
      <c r="F30" s="25">
        <f t="shared" si="2"/>
        <v>96.03021992965152</v>
      </c>
    </row>
    <row r="31" spans="1:6" s="4" customFormat="1" ht="22.5" customHeight="1">
      <c r="A31" s="19" t="s">
        <v>26</v>
      </c>
      <c r="B31" s="23">
        <f>B29+B30</f>
        <v>801302.4</v>
      </c>
      <c r="C31" s="23">
        <f>C29+C30</f>
        <v>761784.232</v>
      </c>
      <c r="D31" s="23">
        <f>D29+D30</f>
        <v>793806.272</v>
      </c>
      <c r="E31" s="21">
        <f t="shared" si="1"/>
        <v>104.20355773391749</v>
      </c>
      <c r="F31" s="21">
        <f t="shared" si="2"/>
        <v>99.06450698263227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2014-02-17T12:47:49Z</dcterms:modified>
  <cp:category/>
  <cp:version/>
  <cp:contentType/>
  <cp:contentStatus/>
</cp:coreProperties>
</file>