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май 2013" sheetId="1" r:id="rId1"/>
  </sheets>
  <definedNames>
    <definedName name="Z_0685EC7E_7A25_4CAF_AA55_3907CF6953A6_.wvu.Cols" localSheetId="0" hidden="1">'Доходы май 2013'!#REF!</definedName>
    <definedName name="Z_0685EC7E_7A25_4CAF_AA55_3907CF6953A6_.wvu.PrintArea" localSheetId="0" hidden="1">'Доходы май 2013'!$A$1:$F$30</definedName>
    <definedName name="Z_0685EC7E_7A25_4CAF_AA55_3907CF6953A6_.wvu.PrintTitles" localSheetId="0" hidden="1">'Доходы май 2013'!$5:$5</definedName>
    <definedName name="Z_0685EC7E_7A25_4CAF_AA55_3907CF6953A6_.wvu.Rows" localSheetId="0" hidden="1">'Доходы май 2013'!$1:$2,'Доходы май 2013'!#REF!,'Доходы май 2013'!$14:$14,'Доходы май 2013'!#REF!,'Доходы май 2013'!#REF!,'Доходы май 2013'!#REF!,'Доходы май 2013'!#REF!,'Доходы май 2013'!#REF!</definedName>
    <definedName name="_xlnm.Print_Titles" localSheetId="0">'Доходы май 2013'!$5:$5</definedName>
    <definedName name="_xlnm.Print_Area" localSheetId="0">'Доходы май 2013'!$A$1:$F$30</definedName>
  </definedNames>
  <calcPr fullCalcOnLoad="1"/>
</workbook>
</file>

<file path=xl/sharedStrings.xml><?xml version="1.0" encoding="utf-8"?>
<sst xmlns="http://schemas.openxmlformats.org/spreadsheetml/2006/main" count="38" uniqueCount="33">
  <si>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</si>
  <si>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</si>
  <si>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</si>
  <si>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</si>
  <si>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</si>
  <si>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</si>
  <si>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</si>
  <si>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</si>
  <si>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</si>
  <si>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</si>
  <si>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</si>
  <si>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</si>
  <si>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</si>
  <si>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</si>
  <si>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</si>
  <si>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</si>
  <si>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</si>
  <si>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</si>
  <si>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Факт на 01.06.2013г.,             тыс. руб.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</si>
  <si>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</si>
  <si>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</si>
  <si>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</si>
  <si>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Доходы от оказания платных услуг (работ) и компенсации затрат</t>
  </si>
  <si>
    <t>Дивиденды по акциям</t>
  </si>
  <si>
    <t xml:space="preserve">Доходы от использования имущества </t>
  </si>
  <si>
    <t>Факт на 01.06.2012г.,             тыс. руб.</t>
  </si>
  <si>
    <t>х</t>
  </si>
  <si>
    <t>Наименование доходов</t>
  </si>
  <si>
    <t>Исполнение плана 2013 г., %</t>
  </si>
  <si>
    <t>Темп роста                         5 мес. 2013г. /                                                                                                       5 мес. 2012г., %</t>
  </si>
  <si>
    <t>ВСЕГО ДОХОДОВ</t>
  </si>
  <si>
    <t xml:space="preserve">Безвозмездные поступления </t>
  </si>
  <si>
    <t>Исполнение бюджета муниципального образования Приморско-Ахтарского района            по доходам на 01.06.2013г.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</si>
</sst>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0"/>
  <sheetViews>
    <sheetView tabSelected="1" zoomScale="75" zoomScaleNormal="75" workbookViewId="0" topLeftCell="A3">
      <selection activeCell="I5" sqref="I5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3.625" style="0" customWidth="1"/>
    <col min="5" max="5" width="14.2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32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27</v>
      </c>
      <c r="B5" s="7" t="s">
        <v>14</v>
      </c>
      <c r="C5" s="6" t="s">
        <v>25</v>
      </c>
      <c r="D5" s="6" t="s">
        <v>18</v>
      </c>
      <c r="E5" s="24" t="s">
        <v>29</v>
      </c>
      <c r="F5" s="24" t="s">
        <v>28</v>
      </c>
    </row>
    <row r="6" spans="1:6" s="4" customFormat="1" ht="15.75">
      <c r="A6" s="19" t="s">
        <v>0</v>
      </c>
      <c r="B6" s="20">
        <f>SUM(B7:B12)</f>
        <v>212826</v>
      </c>
      <c r="C6" s="20">
        <f>SUM(C7:C12)</f>
        <v>74205.2</v>
      </c>
      <c r="D6" s="20">
        <f>SUM(D7:D12)</f>
        <v>93382.6</v>
      </c>
      <c r="E6" s="21">
        <f>D6/C6*100</f>
        <v>125.84374140895787</v>
      </c>
      <c r="F6" s="21">
        <f aca="true" t="shared" si="0" ref="F6:F18">D6/B6*100</f>
        <v>43.87743978649225</v>
      </c>
    </row>
    <row r="7" spans="1:6" s="5" customFormat="1" ht="15.75">
      <c r="A7" s="9" t="s">
        <v>1</v>
      </c>
      <c r="B7" s="14">
        <v>248</v>
      </c>
      <c r="C7" s="14">
        <v>202.5</v>
      </c>
      <c r="D7" s="15">
        <v>169.6</v>
      </c>
      <c r="E7" s="25">
        <f>D7/C7*100</f>
        <v>83.75308641975309</v>
      </c>
      <c r="F7" s="25">
        <f t="shared" si="0"/>
        <v>68.38709677419355</v>
      </c>
    </row>
    <row r="8" spans="1:6" s="5" customFormat="1" ht="15.75" customHeight="1">
      <c r="A8" s="9" t="s">
        <v>2</v>
      </c>
      <c r="B8" s="14">
        <v>177752</v>
      </c>
      <c r="C8" s="14">
        <v>55872.9</v>
      </c>
      <c r="D8" s="15">
        <v>78830.5</v>
      </c>
      <c r="E8" s="25">
        <f aca="true" t="shared" si="1" ref="E8:E30">D8/C8*100</f>
        <v>141.08897157656037</v>
      </c>
      <c r="F8" s="25">
        <f t="shared" si="0"/>
        <v>44.34858679508529</v>
      </c>
    </row>
    <row r="9" spans="1:6" s="5" customFormat="1" ht="15.75">
      <c r="A9" s="9" t="s">
        <v>16</v>
      </c>
      <c r="B9" s="14">
        <v>26293</v>
      </c>
      <c r="C9" s="14">
        <v>10665.3</v>
      </c>
      <c r="D9" s="15">
        <v>10089.8</v>
      </c>
      <c r="E9" s="25">
        <f t="shared" si="1"/>
        <v>94.60399613700505</v>
      </c>
      <c r="F9" s="25">
        <f t="shared" si="0"/>
        <v>38.37447229300574</v>
      </c>
    </row>
    <row r="10" spans="1:6" s="5" customFormat="1" ht="19.5" customHeight="1">
      <c r="A10" s="9" t="s">
        <v>3</v>
      </c>
      <c r="B10" s="14">
        <v>6427</v>
      </c>
      <c r="C10" s="14">
        <v>6443.7</v>
      </c>
      <c r="D10" s="15">
        <v>3386.9</v>
      </c>
      <c r="E10" s="25">
        <f t="shared" si="1"/>
        <v>52.56141657743222</v>
      </c>
      <c r="F10" s="25">
        <f t="shared" si="0"/>
        <v>52.69799284269489</v>
      </c>
    </row>
    <row r="11" spans="1:6" s="5" customFormat="1" ht="15.75">
      <c r="A11" s="10" t="s">
        <v>19</v>
      </c>
      <c r="B11" s="15">
        <v>2106</v>
      </c>
      <c r="C11" s="15">
        <v>1020.8</v>
      </c>
      <c r="D11" s="15">
        <v>905.8</v>
      </c>
      <c r="E11" s="25">
        <f t="shared" si="1"/>
        <v>88.73432601880877</v>
      </c>
      <c r="F11" s="25">
        <f t="shared" si="0"/>
        <v>43.01044634377968</v>
      </c>
    </row>
    <row r="12" spans="1:6" s="5" customFormat="1" ht="30.75" customHeight="1" hidden="1">
      <c r="A12" s="9" t="s">
        <v>11</v>
      </c>
      <c r="B12" s="15"/>
      <c r="C12" s="15"/>
      <c r="D12" s="15"/>
      <c r="E12" s="25" t="e">
        <f t="shared" si="1"/>
        <v>#DIV/0!</v>
      </c>
      <c r="F12" s="25" t="s">
        <v>26</v>
      </c>
    </row>
    <row r="13" spans="1:6" s="4" customFormat="1" ht="18.75" customHeight="1">
      <c r="A13" s="22" t="s">
        <v>4</v>
      </c>
      <c r="B13" s="20">
        <f>SUM(B14:B25)</f>
        <v>26850</v>
      </c>
      <c r="C13" s="20">
        <f>SUM(C14:C25)</f>
        <v>14872.1</v>
      </c>
      <c r="D13" s="20">
        <f>SUM(D14:D25)</f>
        <v>11555.5</v>
      </c>
      <c r="E13" s="21">
        <f t="shared" si="1"/>
        <v>77.69918168920327</v>
      </c>
      <c r="F13" s="21">
        <f t="shared" si="0"/>
        <v>43.03724394785847</v>
      </c>
    </row>
    <row r="14" spans="1:6" s="4" customFormat="1" ht="18" customHeight="1">
      <c r="A14" s="9" t="s">
        <v>23</v>
      </c>
      <c r="B14" s="15">
        <v>12</v>
      </c>
      <c r="C14" s="15">
        <v>0</v>
      </c>
      <c r="D14" s="15">
        <v>0</v>
      </c>
      <c r="E14" s="25" t="s">
        <v>26</v>
      </c>
      <c r="F14" s="25">
        <f t="shared" si="0"/>
        <v>0</v>
      </c>
    </row>
    <row r="15" spans="1:6" s="5" customFormat="1" ht="15.75">
      <c r="A15" s="9" t="s">
        <v>20</v>
      </c>
      <c r="B15" s="15">
        <v>10844</v>
      </c>
      <c r="C15" s="15">
        <v>4679.6</v>
      </c>
      <c r="D15" s="15">
        <v>4429.7</v>
      </c>
      <c r="E15" s="25">
        <f t="shared" si="1"/>
        <v>94.65979998290452</v>
      </c>
      <c r="F15" s="25">
        <f t="shared" si="0"/>
        <v>40.8493175949834</v>
      </c>
    </row>
    <row r="16" spans="1:6" s="5" customFormat="1" ht="15.75">
      <c r="A16" s="9" t="s">
        <v>5</v>
      </c>
      <c r="B16" s="14">
        <v>4125</v>
      </c>
      <c r="C16" s="14">
        <v>1753.9</v>
      </c>
      <c r="D16" s="15">
        <v>1558.4</v>
      </c>
      <c r="E16" s="25">
        <f t="shared" si="1"/>
        <v>88.85341239523348</v>
      </c>
      <c r="F16" s="25">
        <f t="shared" si="0"/>
        <v>37.77939393939394</v>
      </c>
    </row>
    <row r="17" spans="1:6" s="5" customFormat="1" ht="30">
      <c r="A17" s="11" t="s">
        <v>21</v>
      </c>
      <c r="B17" s="16">
        <v>3000</v>
      </c>
      <c r="C17" s="16">
        <v>1490</v>
      </c>
      <c r="D17" s="15">
        <v>1451</v>
      </c>
      <c r="E17" s="25">
        <f t="shared" si="1"/>
        <v>97.38255033557047</v>
      </c>
      <c r="F17" s="25">
        <f t="shared" si="0"/>
        <v>48.36666666666667</v>
      </c>
    </row>
    <row r="18" spans="1:6" s="5" customFormat="1" ht="15.75" hidden="1">
      <c r="A18" s="12" t="s">
        <v>24</v>
      </c>
      <c r="B18" s="16"/>
      <c r="C18" s="16"/>
      <c r="D18" s="15"/>
      <c r="E18" s="25" t="e">
        <f t="shared" si="1"/>
        <v>#DIV/0!</v>
      </c>
      <c r="F18" s="25" t="e">
        <f t="shared" si="0"/>
        <v>#DIV/0!</v>
      </c>
    </row>
    <row r="19" spans="1:6" s="5" customFormat="1" ht="30">
      <c r="A19" s="11" t="s">
        <v>6</v>
      </c>
      <c r="B19" s="16">
        <v>2267</v>
      </c>
      <c r="C19" s="16">
        <v>924</v>
      </c>
      <c r="D19" s="17">
        <v>920.2</v>
      </c>
      <c r="E19" s="25">
        <f t="shared" si="1"/>
        <v>99.58874458874459</v>
      </c>
      <c r="F19" s="25">
        <f aca="true" t="shared" si="2" ref="F19:F30">D19/B19*100</f>
        <v>40.59108954565505</v>
      </c>
    </row>
    <row r="20" spans="1:6" s="5" customFormat="1" ht="30">
      <c r="A20" s="9" t="s">
        <v>22</v>
      </c>
      <c r="B20" s="15"/>
      <c r="C20" s="15">
        <v>2264</v>
      </c>
      <c r="D20" s="17">
        <v>195.4</v>
      </c>
      <c r="E20" s="25">
        <f t="shared" si="1"/>
        <v>8.630742049469966</v>
      </c>
      <c r="F20" s="25" t="s">
        <v>26</v>
      </c>
    </row>
    <row r="21" spans="1:6" s="5" customFormat="1" ht="15.75">
      <c r="A21" s="11" t="s">
        <v>17</v>
      </c>
      <c r="B21" s="15"/>
      <c r="C21" s="15">
        <v>616.9</v>
      </c>
      <c r="D21" s="17"/>
      <c r="E21" s="25">
        <f t="shared" si="1"/>
        <v>0</v>
      </c>
      <c r="F21" s="25" t="s">
        <v>26</v>
      </c>
    </row>
    <row r="22" spans="1:6" s="5" customFormat="1" ht="30">
      <c r="A22" s="12" t="s">
        <v>12</v>
      </c>
      <c r="B22" s="15"/>
      <c r="C22" s="15">
        <v>2977.8</v>
      </c>
      <c r="D22" s="17">
        <v>667</v>
      </c>
      <c r="E22" s="25">
        <f t="shared" si="1"/>
        <v>22.39908657398079</v>
      </c>
      <c r="F22" s="25" t="s">
        <v>26</v>
      </c>
    </row>
    <row r="23" spans="1:6" s="5" customFormat="1" ht="30">
      <c r="A23" s="11" t="s">
        <v>15</v>
      </c>
      <c r="B23" s="16">
        <v>6602</v>
      </c>
      <c r="C23" s="16">
        <v>2258.8</v>
      </c>
      <c r="D23" s="16">
        <v>2165.5</v>
      </c>
      <c r="E23" s="25">
        <f t="shared" si="1"/>
        <v>95.86948822383565</v>
      </c>
      <c r="F23" s="25">
        <f t="shared" si="2"/>
        <v>32.80066646470766</v>
      </c>
    </row>
    <row r="24" spans="1:6" s="5" customFormat="1" ht="15.75" hidden="1">
      <c r="A24" s="9" t="s">
        <v>7</v>
      </c>
      <c r="B24" s="14"/>
      <c r="C24" s="14"/>
      <c r="D24" s="16"/>
      <c r="E24" s="25" t="e">
        <f t="shared" si="1"/>
        <v>#DIV/0!</v>
      </c>
      <c r="F24" s="25" t="e">
        <f t="shared" si="2"/>
        <v>#DIV/0!</v>
      </c>
    </row>
    <row r="25" spans="1:6" s="5" customFormat="1" ht="15.75">
      <c r="A25" s="13" t="s">
        <v>13</v>
      </c>
      <c r="B25" s="18"/>
      <c r="C25" s="18">
        <v>-2092.9</v>
      </c>
      <c r="D25" s="16">
        <v>168.3</v>
      </c>
      <c r="E25" s="25">
        <f t="shared" si="1"/>
        <v>-8.041473553442593</v>
      </c>
      <c r="F25" s="25" t="s">
        <v>26</v>
      </c>
    </row>
    <row r="26" spans="1:6" s="4" customFormat="1" ht="31.5">
      <c r="A26" s="19" t="s">
        <v>8</v>
      </c>
      <c r="B26" s="20">
        <f>B6+B13</f>
        <v>239676</v>
      </c>
      <c r="C26" s="20">
        <f>C6+C13</f>
        <v>89077.3</v>
      </c>
      <c r="D26" s="20">
        <f>D6+D13</f>
        <v>104938.1</v>
      </c>
      <c r="E26" s="21">
        <f t="shared" si="1"/>
        <v>117.80565868071888</v>
      </c>
      <c r="F26" s="21">
        <f t="shared" si="2"/>
        <v>43.783315809676395</v>
      </c>
    </row>
    <row r="27" spans="1:6" s="5" customFormat="1" ht="18.75" customHeight="1" hidden="1">
      <c r="A27" s="11" t="s">
        <v>10</v>
      </c>
      <c r="B27" s="16"/>
      <c r="C27" s="16"/>
      <c r="D27" s="15"/>
      <c r="E27" s="25" t="e">
        <f t="shared" si="1"/>
        <v>#DIV/0!</v>
      </c>
      <c r="F27" s="25" t="e">
        <f t="shared" si="2"/>
        <v>#DIV/0!</v>
      </c>
    </row>
    <row r="28" spans="1:6" s="5" customFormat="1" ht="18.75" customHeight="1" hidden="1">
      <c r="A28" s="19" t="s">
        <v>9</v>
      </c>
      <c r="B28" s="20">
        <f>B26+B27</f>
        <v>239676</v>
      </c>
      <c r="C28" s="20">
        <f>C26+C27</f>
        <v>89077.3</v>
      </c>
      <c r="D28" s="20">
        <f>D26+D27</f>
        <v>104938.1</v>
      </c>
      <c r="E28" s="21">
        <f t="shared" si="1"/>
        <v>117.80565868071888</v>
      </c>
      <c r="F28" s="21">
        <f t="shared" si="2"/>
        <v>43.783315809676395</v>
      </c>
    </row>
    <row r="29" spans="1:6" s="5" customFormat="1" ht="15.75">
      <c r="A29" s="9" t="s">
        <v>31</v>
      </c>
      <c r="B29" s="14">
        <v>429025</v>
      </c>
      <c r="C29" s="14">
        <v>211254.8</v>
      </c>
      <c r="D29" s="14">
        <v>139524.4</v>
      </c>
      <c r="E29" s="25">
        <f t="shared" si="1"/>
        <v>66.04555257442671</v>
      </c>
      <c r="F29" s="25">
        <f t="shared" si="2"/>
        <v>32.52127498397529</v>
      </c>
    </row>
    <row r="30" spans="1:6" s="4" customFormat="1" ht="22.5" customHeight="1">
      <c r="A30" s="19" t="s">
        <v>30</v>
      </c>
      <c r="B30" s="23">
        <f>B28+B29</f>
        <v>668701</v>
      </c>
      <c r="C30" s="23">
        <f>C28+C29</f>
        <v>300332.1</v>
      </c>
      <c r="D30" s="23">
        <f>D28+D29</f>
        <v>244462.5</v>
      </c>
      <c r="E30" s="21">
        <f t="shared" si="1"/>
        <v>81.39739308585396</v>
      </c>
      <c r="F30" s="21">
        <f t="shared" si="2"/>
        <v>36.55781881588333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Дубовскова</cp:lastModifiedBy>
  <cp:lastPrinted>2013-07-10T09:47:16Z</cp:lastPrinted>
  <dcterms:created xsi:type="dcterms:W3CDTF">2005-02-16T06:07:42Z</dcterms:created>
  <dcterms:modified xsi:type="dcterms:W3CDTF">2013-07-10T09:47:31Z</dcterms:modified>
  <cp:category/>
  <cp:version/>
  <cp:contentType/>
  <cp:contentStatus/>
</cp:coreProperties>
</file>