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марть 2014" sheetId="1" r:id="rId1"/>
  </sheets>
  <definedNames>
    <definedName name="Z_0685EC7E_7A25_4CAF_AA55_3907CF6953A6_.wvu.Cols" localSheetId="0" hidden="1">'Доходы марть 2014'!#REF!</definedName>
    <definedName name="Z_0685EC7E_7A25_4CAF_AA55_3907CF6953A6_.wvu.PrintArea" localSheetId="0" hidden="1">'Доходы марть 2014'!$A$1:$F$34</definedName>
    <definedName name="Z_0685EC7E_7A25_4CAF_AA55_3907CF6953A6_.wvu.PrintTitles" localSheetId="0" hidden="1">'Доходы марть 2014'!$5:$5</definedName>
    <definedName name="Z_0685EC7E_7A25_4CAF_AA55_3907CF6953A6_.wvu.Rows" localSheetId="0" hidden="1">'Доходы марть 2014'!$1:$2,'Доходы марть 2014'!#REF!,'Доходы марть 2014'!$18:$18,'Доходы марть 2014'!#REF!,'Доходы марть 2014'!#REF!,'Доходы марть 2014'!#REF!,'Доходы марть 2014'!#REF!,'Доходы марть 2014'!#REF!</definedName>
    <definedName name="_xlnm.Print_Titles" localSheetId="0">'Доходы марть 2014'!$5:$5</definedName>
    <definedName name="_xlnm.Print_Area" localSheetId="0">'Доходы марть 2014'!$A$1:$F$34</definedName>
  </definedNames>
  <calcPr fullCalcOnLoad="1"/>
</workbook>
</file>

<file path=xl/sharedStrings.xml><?xml version="1.0" encoding="utf-8"?>
<sst xmlns="http://schemas.openxmlformats.org/spreadsheetml/2006/main" count="47" uniqueCount="37">
  <si>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</si>
  <si>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</si>
  <si>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</si>
  <si>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</si>
  <si>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</si>
  <si>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</si>
  <si>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</si>
  <si>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</si>
  <si>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</si>
  <si>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</si>
  <si>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</si>
  <si>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</si>
  <si>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</si>
  <si>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</si>
  <si>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</si>
  <si>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</si>
  <si>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</si>
  <si>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</si>
  <si>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</si>
  <si>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</si>
  <si>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</si>
  <si>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</si>
  <si>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</si>
  <si>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</si>
  <si>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</si>
  <si>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</si>
  <si>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</si>
  <si>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</si>
  <si>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</si>
  <si>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</si>
  <si>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Бюджетное назначение 2014 г.,                 тыс. руб.</t>
  </si>
  <si>
    <t>Исполнение плана 2014 г., %</t>
  </si>
  <si>
    <t>Доходы от акцизов на нефтепродукты</t>
  </si>
  <si>
    <t>Исполнение консолидированного бюджета Приморско-Ахтарского района по доходам на 01.04.2014 г.</t>
  </si>
  <si>
    <t>Факт на 01.04.2013г.,             тыс. руб.</t>
  </si>
  <si>
    <t>Факт на 01.04.2014 г.,             тыс. руб.</t>
  </si>
  <si>
    <t>Темп роста                         3 мес. 2014 г. /                                                                                                     3 мес. 2013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</si>
</sst>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4"/>
  <sheetViews>
    <sheetView tabSelected="1" zoomScale="75" zoomScaleNormal="75" workbookViewId="0" topLeftCell="A3">
      <selection activeCell="C4" sqref="C1:C16384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33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25</v>
      </c>
      <c r="B5" s="7" t="s">
        <v>30</v>
      </c>
      <c r="C5" s="6" t="s">
        <v>34</v>
      </c>
      <c r="D5" s="6" t="s">
        <v>35</v>
      </c>
      <c r="E5" s="24" t="s">
        <v>36</v>
      </c>
      <c r="F5" s="24" t="s">
        <v>31</v>
      </c>
    </row>
    <row r="6" spans="1:6" s="4" customFormat="1" ht="15.75">
      <c r="A6" s="19" t="s">
        <v>0</v>
      </c>
      <c r="B6" s="20">
        <f>SUM(B7:B16)</f>
        <v>368380</v>
      </c>
      <c r="C6" s="20">
        <f>SUM(C7:C16)</f>
        <v>83466.042</v>
      </c>
      <c r="D6" s="20">
        <f>SUM(D7:D16)</f>
        <v>74743.992</v>
      </c>
      <c r="E6" s="21">
        <f>D6/C6*100</f>
        <v>89.55018137795487</v>
      </c>
      <c r="F6" s="21">
        <f aca="true" t="shared" si="0" ref="F6:F21">D6/B6*100</f>
        <v>20.289915847765894</v>
      </c>
    </row>
    <row r="7" spans="1:6" s="5" customFormat="1" ht="15.75">
      <c r="A7" s="9" t="s">
        <v>1</v>
      </c>
      <c r="B7" s="14">
        <v>401</v>
      </c>
      <c r="C7" s="14">
        <v>48.444</v>
      </c>
      <c r="D7" s="15">
        <v>89.293</v>
      </c>
      <c r="E7" s="25">
        <f>D7/C7*100</f>
        <v>184.3221038725126</v>
      </c>
      <c r="F7" s="25">
        <f t="shared" si="0"/>
        <v>22.267581047381547</v>
      </c>
    </row>
    <row r="8" spans="1:6" s="5" customFormat="1" ht="15.75" customHeight="1">
      <c r="A8" s="9" t="s">
        <v>2</v>
      </c>
      <c r="B8" s="14">
        <v>240149</v>
      </c>
      <c r="C8" s="14">
        <v>57513.464</v>
      </c>
      <c r="D8" s="15">
        <v>40977.195</v>
      </c>
      <c r="E8" s="25">
        <f aca="true" t="shared" si="1" ref="E8:E34">D8/C8*100</f>
        <v>71.24800377177768</v>
      </c>
      <c r="F8" s="25">
        <f t="shared" si="0"/>
        <v>17.063237823184775</v>
      </c>
    </row>
    <row r="9" spans="1:6" s="5" customFormat="1" ht="15.75" customHeight="1">
      <c r="A9" s="9" t="s">
        <v>32</v>
      </c>
      <c r="B9" s="14">
        <v>23013</v>
      </c>
      <c r="C9" s="14"/>
      <c r="D9" s="15">
        <v>5467.863</v>
      </c>
      <c r="E9" s="25" t="s">
        <v>24</v>
      </c>
      <c r="F9" s="25">
        <f t="shared" si="0"/>
        <v>23.759887889453786</v>
      </c>
    </row>
    <row r="10" spans="1:6" s="5" customFormat="1" ht="15.75">
      <c r="A10" s="9" t="s">
        <v>17</v>
      </c>
      <c r="B10" s="14">
        <v>22598</v>
      </c>
      <c r="C10" s="14">
        <v>5239.809</v>
      </c>
      <c r="D10" s="15">
        <v>4856.45</v>
      </c>
      <c r="E10" s="25">
        <f t="shared" si="1"/>
        <v>92.68372186848795</v>
      </c>
      <c r="F10" s="25">
        <f t="shared" si="0"/>
        <v>21.490618638817594</v>
      </c>
    </row>
    <row r="11" spans="1:6" s="5" customFormat="1" ht="19.5" customHeight="1">
      <c r="A11" s="9" t="s">
        <v>4</v>
      </c>
      <c r="B11" s="14">
        <v>8856</v>
      </c>
      <c r="C11" s="14">
        <v>4608.388</v>
      </c>
      <c r="D11" s="15">
        <v>8034.84</v>
      </c>
      <c r="E11" s="25">
        <f t="shared" si="1"/>
        <v>174.35250677677314</v>
      </c>
      <c r="F11" s="25">
        <f t="shared" si="0"/>
        <v>90.72764227642277</v>
      </c>
    </row>
    <row r="12" spans="1:6" s="5" customFormat="1" ht="45.75" customHeight="1">
      <c r="A12" s="9" t="s">
        <v>29</v>
      </c>
      <c r="B12" s="14"/>
      <c r="C12" s="14"/>
      <c r="D12" s="15">
        <v>12</v>
      </c>
      <c r="E12" s="25" t="s">
        <v>24</v>
      </c>
      <c r="F12" s="25" t="s">
        <v>24</v>
      </c>
    </row>
    <row r="13" spans="1:6" s="5" customFormat="1" ht="15.75">
      <c r="A13" s="9" t="s">
        <v>13</v>
      </c>
      <c r="B13" s="14">
        <v>7108</v>
      </c>
      <c r="C13" s="14">
        <v>846.111</v>
      </c>
      <c r="D13" s="15">
        <v>299.659</v>
      </c>
      <c r="E13" s="25">
        <f t="shared" si="1"/>
        <v>35.41603879396438</v>
      </c>
      <c r="F13" s="25">
        <f t="shared" si="0"/>
        <v>4.215799099606078</v>
      </c>
    </row>
    <row r="14" spans="1:6" s="5" customFormat="1" ht="15.75">
      <c r="A14" s="9" t="s">
        <v>3</v>
      </c>
      <c r="B14" s="14">
        <v>64234</v>
      </c>
      <c r="C14" s="14">
        <v>14644.806</v>
      </c>
      <c r="D14" s="15">
        <v>14633.834</v>
      </c>
      <c r="E14" s="25">
        <f t="shared" si="1"/>
        <v>99.92507923969768</v>
      </c>
      <c r="F14" s="25">
        <f t="shared" si="0"/>
        <v>22.782068686365477</v>
      </c>
    </row>
    <row r="15" spans="1:6" s="5" customFormat="1" ht="15.75">
      <c r="A15" s="10" t="s">
        <v>19</v>
      </c>
      <c r="B15" s="15">
        <v>2021</v>
      </c>
      <c r="C15" s="15">
        <v>565.063</v>
      </c>
      <c r="D15" s="15">
        <v>373.758</v>
      </c>
      <c r="E15" s="25">
        <f t="shared" si="1"/>
        <v>66.14448300454994</v>
      </c>
      <c r="F15" s="25">
        <f t="shared" si="0"/>
        <v>18.493715982187034</v>
      </c>
    </row>
    <row r="16" spans="1:6" s="5" customFormat="1" ht="30.75" customHeight="1">
      <c r="A16" s="9" t="s">
        <v>12</v>
      </c>
      <c r="B16" s="15"/>
      <c r="C16" s="15">
        <v>-0.043</v>
      </c>
      <c r="D16" s="15">
        <v>-0.9</v>
      </c>
      <c r="E16" s="25">
        <f t="shared" si="1"/>
        <v>2093.0232558139537</v>
      </c>
      <c r="F16" s="25" t="s">
        <v>24</v>
      </c>
    </row>
    <row r="17" spans="1:6" s="4" customFormat="1" ht="18.75" customHeight="1">
      <c r="A17" s="22" t="s">
        <v>5</v>
      </c>
      <c r="B17" s="20">
        <f>SUM(B18:B29)</f>
        <v>40523</v>
      </c>
      <c r="C17" s="20">
        <f>SUM(C18:C29)</f>
        <v>10526.99</v>
      </c>
      <c r="D17" s="20">
        <f>SUM(D18:D29)</f>
        <v>9466.917</v>
      </c>
      <c r="E17" s="21">
        <f t="shared" si="1"/>
        <v>89.92995148660728</v>
      </c>
      <c r="F17" s="21">
        <f t="shared" si="0"/>
        <v>23.36183648792044</v>
      </c>
    </row>
    <row r="18" spans="1:6" s="4" customFormat="1" ht="18" customHeight="1">
      <c r="A18" s="9" t="s">
        <v>22</v>
      </c>
      <c r="B18" s="15">
        <v>6</v>
      </c>
      <c r="C18" s="15"/>
      <c r="D18" s="15"/>
      <c r="E18" s="25" t="s">
        <v>24</v>
      </c>
      <c r="F18" s="25">
        <f t="shared" si="0"/>
        <v>0</v>
      </c>
    </row>
    <row r="19" spans="1:6" s="5" customFormat="1" ht="15.75">
      <c r="A19" s="9" t="s">
        <v>20</v>
      </c>
      <c r="B19" s="15">
        <v>24695</v>
      </c>
      <c r="C19" s="15">
        <v>5215.302</v>
      </c>
      <c r="D19" s="15">
        <v>4621.415</v>
      </c>
      <c r="E19" s="25">
        <f t="shared" si="1"/>
        <v>88.61260575130645</v>
      </c>
      <c r="F19" s="25">
        <f t="shared" si="0"/>
        <v>18.713970439360196</v>
      </c>
    </row>
    <row r="20" spans="1:6" s="5" customFormat="1" ht="15.75">
      <c r="A20" s="9" t="s">
        <v>6</v>
      </c>
      <c r="B20" s="14">
        <v>5001</v>
      </c>
      <c r="C20" s="14">
        <v>1193.745</v>
      </c>
      <c r="D20" s="15">
        <v>1234.77</v>
      </c>
      <c r="E20" s="25">
        <f t="shared" si="1"/>
        <v>103.43666360906225</v>
      </c>
      <c r="F20" s="25">
        <f t="shared" si="0"/>
        <v>24.690461907618477</v>
      </c>
    </row>
    <row r="21" spans="1:6" s="5" customFormat="1" ht="45" customHeight="1">
      <c r="A21" s="11" t="s">
        <v>21</v>
      </c>
      <c r="B21" s="16">
        <v>3389</v>
      </c>
      <c r="C21" s="16">
        <v>911</v>
      </c>
      <c r="D21" s="15">
        <v>879.141</v>
      </c>
      <c r="E21" s="25">
        <f t="shared" si="1"/>
        <v>96.50285400658618</v>
      </c>
      <c r="F21" s="25">
        <f t="shared" si="0"/>
        <v>25.94101504868693</v>
      </c>
    </row>
    <row r="22" spans="1:6" s="5" customFormat="1" ht="15.75">
      <c r="A22" s="12" t="s">
        <v>23</v>
      </c>
      <c r="B22" s="16"/>
      <c r="C22" s="16">
        <v>25.144</v>
      </c>
      <c r="D22" s="15">
        <v>28.01</v>
      </c>
      <c r="E22" s="25">
        <f t="shared" si="1"/>
        <v>111.39834552974865</v>
      </c>
      <c r="F22" s="25" t="s">
        <v>24</v>
      </c>
    </row>
    <row r="23" spans="1:6" s="5" customFormat="1" ht="30">
      <c r="A23" s="11" t="s">
        <v>7</v>
      </c>
      <c r="B23" s="16">
        <v>2326</v>
      </c>
      <c r="C23" s="16">
        <v>467.232</v>
      </c>
      <c r="D23" s="17">
        <v>471.746</v>
      </c>
      <c r="E23" s="25">
        <f t="shared" si="1"/>
        <v>100.96611533456613</v>
      </c>
      <c r="F23" s="25">
        <f aca="true" t="shared" si="2" ref="F23:F34">D23/B23*100</f>
        <v>20.281427343078246</v>
      </c>
    </row>
    <row r="24" spans="1:6" s="5" customFormat="1" ht="47.25" customHeight="1">
      <c r="A24" s="9" t="s">
        <v>28</v>
      </c>
      <c r="B24" s="15">
        <v>58</v>
      </c>
      <c r="C24" s="15">
        <v>166.369</v>
      </c>
      <c r="D24" s="17">
        <v>165.354</v>
      </c>
      <c r="E24" s="25">
        <f t="shared" si="1"/>
        <v>99.38991037993857</v>
      </c>
      <c r="F24" s="25">
        <f t="shared" si="2"/>
        <v>285.0931034482759</v>
      </c>
    </row>
    <row r="25" spans="1:6" s="5" customFormat="1" ht="15.75">
      <c r="A25" s="11" t="s">
        <v>18</v>
      </c>
      <c r="B25" s="15"/>
      <c r="C25" s="15">
        <v>50.792</v>
      </c>
      <c r="D25" s="17">
        <v>59.45</v>
      </c>
      <c r="E25" s="25">
        <f t="shared" si="1"/>
        <v>117.0459914947236</v>
      </c>
      <c r="F25" s="25" t="s">
        <v>24</v>
      </c>
    </row>
    <row r="26" spans="1:6" s="5" customFormat="1" ht="30">
      <c r="A26" s="12" t="s">
        <v>14</v>
      </c>
      <c r="B26" s="15"/>
      <c r="C26" s="15">
        <v>1093.622</v>
      </c>
      <c r="D26" s="17">
        <v>516.986</v>
      </c>
      <c r="E26" s="25">
        <f t="shared" si="1"/>
        <v>47.27282369959639</v>
      </c>
      <c r="F26" s="25" t="s">
        <v>24</v>
      </c>
    </row>
    <row r="27" spans="1:6" s="5" customFormat="1" ht="30">
      <c r="A27" s="11" t="s">
        <v>16</v>
      </c>
      <c r="B27" s="16">
        <v>5048</v>
      </c>
      <c r="C27" s="16">
        <v>1208.305</v>
      </c>
      <c r="D27" s="16">
        <v>1509.918</v>
      </c>
      <c r="E27" s="25">
        <f t="shared" si="1"/>
        <v>124.96166116998604</v>
      </c>
      <c r="F27" s="25">
        <f t="shared" si="2"/>
        <v>29.91121236133122</v>
      </c>
    </row>
    <row r="28" spans="1:6" s="5" customFormat="1" ht="15.75" hidden="1">
      <c r="A28" s="9" t="s">
        <v>8</v>
      </c>
      <c r="B28" s="14"/>
      <c r="C28" s="14"/>
      <c r="D28" s="16"/>
      <c r="E28" s="25"/>
      <c r="F28" s="25"/>
    </row>
    <row r="29" spans="1:6" s="5" customFormat="1" ht="15.75">
      <c r="A29" s="13" t="s">
        <v>15</v>
      </c>
      <c r="B29" s="18"/>
      <c r="C29" s="18">
        <v>195.479</v>
      </c>
      <c r="D29" s="16">
        <v>-19.873</v>
      </c>
      <c r="E29" s="25">
        <f t="shared" si="1"/>
        <v>-10.166309424541767</v>
      </c>
      <c r="F29" s="25" t="s">
        <v>24</v>
      </c>
    </row>
    <row r="30" spans="1:6" s="4" customFormat="1" ht="31.5">
      <c r="A30" s="19" t="s">
        <v>9</v>
      </c>
      <c r="B30" s="20">
        <f>B6+B17</f>
        <v>408903</v>
      </c>
      <c r="C30" s="20">
        <f>C6+C17</f>
        <v>93993.032</v>
      </c>
      <c r="D30" s="20">
        <f>D6+D17</f>
        <v>84210.909</v>
      </c>
      <c r="E30" s="21">
        <f t="shared" si="1"/>
        <v>89.59271470251113</v>
      </c>
      <c r="F30" s="21">
        <f t="shared" si="2"/>
        <v>20.594348537428193</v>
      </c>
    </row>
    <row r="31" spans="1:6" s="5" customFormat="1" ht="18.75" customHeight="1">
      <c r="A31" s="11" t="s">
        <v>11</v>
      </c>
      <c r="B31" s="16"/>
      <c r="C31" s="16"/>
      <c r="D31" s="15">
        <v>165.685</v>
      </c>
      <c r="E31" s="25" t="s">
        <v>24</v>
      </c>
      <c r="F31" s="25" t="s">
        <v>24</v>
      </c>
    </row>
    <row r="32" spans="1:6" s="5" customFormat="1" ht="18.75" customHeight="1">
      <c r="A32" s="19" t="s">
        <v>10</v>
      </c>
      <c r="B32" s="20">
        <f>B30+B31</f>
        <v>408903</v>
      </c>
      <c r="C32" s="20">
        <f>C30+C31</f>
        <v>93993.032</v>
      </c>
      <c r="D32" s="20">
        <f>D30+D31</f>
        <v>84376.594</v>
      </c>
      <c r="E32" s="21">
        <f t="shared" si="1"/>
        <v>89.76898840756621</v>
      </c>
      <c r="F32" s="21">
        <f t="shared" si="2"/>
        <v>20.634867927112296</v>
      </c>
    </row>
    <row r="33" spans="1:6" s="5" customFormat="1" ht="15.75">
      <c r="A33" s="9" t="s">
        <v>27</v>
      </c>
      <c r="B33" s="14">
        <v>502786.1</v>
      </c>
      <c r="C33" s="14">
        <v>56818.8</v>
      </c>
      <c r="D33" s="14">
        <v>89197.3</v>
      </c>
      <c r="E33" s="25">
        <f t="shared" si="1"/>
        <v>156.98553999732482</v>
      </c>
      <c r="F33" s="25">
        <f t="shared" si="2"/>
        <v>17.740605796381406</v>
      </c>
    </row>
    <row r="34" spans="1:6" s="4" customFormat="1" ht="22.5" customHeight="1">
      <c r="A34" s="19" t="s">
        <v>26</v>
      </c>
      <c r="B34" s="23">
        <f>B32+B33</f>
        <v>911689.1</v>
      </c>
      <c r="C34" s="23">
        <f>C32+C33</f>
        <v>150811.832</v>
      </c>
      <c r="D34" s="23">
        <f>D32+D33</f>
        <v>173573.894</v>
      </c>
      <c r="E34" s="21">
        <f t="shared" si="1"/>
        <v>115.09302134861674</v>
      </c>
      <c r="F34" s="21">
        <f t="shared" si="2"/>
        <v>19.03871550071181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2014-04-24T08:10:20Z</dcterms:modified>
  <cp:category/>
  <cp:version/>
  <cp:contentType/>
  <cp:contentStatus/>
</cp:coreProperties>
</file>