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февраль 2014" sheetId="1" r:id="rId1"/>
  </sheets>
  <definedNames>
    <definedName name="Z_0685EC7E_7A25_4CAF_AA55_3907CF6953A6_.wvu.Cols" localSheetId="0" hidden="1">'Доходы февраль 2014'!#REF!</definedName>
    <definedName name="Z_0685EC7E_7A25_4CAF_AA55_3907CF6953A6_.wvu.PrintArea" localSheetId="0" hidden="1">'Доходы февраль 2014'!$A$1:$F$32</definedName>
    <definedName name="Z_0685EC7E_7A25_4CAF_AA55_3907CF6953A6_.wvu.PrintTitles" localSheetId="0" hidden="1">'Доходы февраль 2014'!$5:$5</definedName>
    <definedName name="Z_0685EC7E_7A25_4CAF_AA55_3907CF6953A6_.wvu.Rows" localSheetId="0" hidden="1">'Доходы февраль 2014'!$1:$2,'Доходы февраль 2014'!#REF!,'Доходы февраль 2014'!$16:$16,'Доходы февраль 2014'!#REF!,'Доходы февраль 2014'!#REF!,'Доходы февраль 2014'!#REF!,'Доходы февраль 2014'!#REF!,'Доходы февраль 2014'!#REF!</definedName>
    <definedName name="_xlnm.Print_Titles" localSheetId="0">'Доходы февраль 2014'!$5:$5</definedName>
    <definedName name="_xlnm.Print_Area" localSheetId="0">'Доходы февраль 2014'!$A$1:$F$32</definedName>
  </definedNames>
  <calcPr fullCalcOnLoad="1"/>
</workbook>
</file>

<file path=xl/sharedStrings.xml><?xml version="1.0" encoding="utf-8"?>
<sst xmlns="http://schemas.openxmlformats.org/spreadsheetml/2006/main" count="42" uniqueCount="35">
  <si>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</si>
  <si>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</si>
  <si>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</si>
  <si>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</si>
  <si>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</si>
  <si>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</si>
  <si>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</si>
  <si>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</si>
  <si>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</si>
  <si>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</si>
  <si>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</si>
  <si>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</si>
  <si>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</si>
  <si>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</si>
  <si>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</si>
  <si>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</si>
  <si>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</si>
  <si>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</si>
  <si>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</si>
  <si>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</si>
  <si>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</si>
  <si>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</si>
  <si>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</si>
  <si>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</si>
  <si>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</si>
  <si>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</si>
  <si>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</si>
  <si>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</si>
  <si>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Бюджетное назначение 2014 г.,                 тыс. руб.</t>
  </si>
  <si>
    <t>Исполнение плана 2014 г., %</t>
  </si>
  <si>
    <t>Доходы от акцизов на нефтепродукты</t>
  </si>
  <si>
    <t>Исполнение бюджета муниципального образования Приморско-Ахтарский район            по доходам на 01.03.2014 г.</t>
  </si>
  <si>
    <t>Факт на 01.03.2013 г.,             тыс. руб.</t>
  </si>
  <si>
    <t>Факт на 01.03.2014 г.,             тыс. руб.</t>
  </si>
  <si>
    <t>Темп роста                         2 мес. 2014 г. /                                                                                                       2 мес. 2013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</si>
</sst>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2"/>
  <sheetViews>
    <sheetView tabSelected="1" zoomScale="75" zoomScaleNormal="75" workbookViewId="0" topLeftCell="A15">
      <selection activeCell="L22" sqref="L22"/>
    </sheetView>
  </sheetViews>
  <sheetFormatPr defaultColWidth="9.00390625" defaultRowHeight="12.75"/>
  <cols>
    <col min="1" max="1" width="43.125" style="0" customWidth="1"/>
    <col min="2" max="2" width="12.875" style="0" customWidth="1"/>
    <col min="3" max="3" width="13.25390625" style="0" hidden="1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31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23</v>
      </c>
      <c r="B5" s="7" t="s">
        <v>28</v>
      </c>
      <c r="C5" s="6" t="s">
        <v>32</v>
      </c>
      <c r="D5" s="6" t="s">
        <v>33</v>
      </c>
      <c r="E5" s="24" t="s">
        <v>34</v>
      </c>
      <c r="F5" s="24" t="s">
        <v>29</v>
      </c>
    </row>
    <row r="6" spans="1:6" s="4" customFormat="1" ht="15.75">
      <c r="A6" s="19" t="s">
        <v>0</v>
      </c>
      <c r="B6" s="20">
        <f>SUM(B7:B14)</f>
        <v>208419.1</v>
      </c>
      <c r="C6" s="20">
        <f>SUM(C7:C14)</f>
        <v>35508.64</v>
      </c>
      <c r="D6" s="20">
        <f>SUM(D7:D14)</f>
        <v>22568.549</v>
      </c>
      <c r="E6" s="21">
        <f>D6/C6*100</f>
        <v>63.55790872306007</v>
      </c>
      <c r="F6" s="21">
        <f aca="true" t="shared" si="0" ref="F6:F19">D6/B6*100</f>
        <v>10.828445665488431</v>
      </c>
    </row>
    <row r="7" spans="1:6" s="5" customFormat="1" ht="15.75">
      <c r="A7" s="9" t="s">
        <v>1</v>
      </c>
      <c r="B7" s="14">
        <v>401</v>
      </c>
      <c r="C7" s="14">
        <v>7.105</v>
      </c>
      <c r="D7" s="15">
        <v>43.028</v>
      </c>
      <c r="E7" s="25">
        <f>D7/C7*100</f>
        <v>605.6016889514426</v>
      </c>
      <c r="F7" s="25">
        <f t="shared" si="0"/>
        <v>10.73017456359102</v>
      </c>
    </row>
    <row r="8" spans="1:6" s="5" customFormat="1" ht="15.75" customHeight="1">
      <c r="A8" s="9" t="s">
        <v>2</v>
      </c>
      <c r="B8" s="14">
        <v>176724</v>
      </c>
      <c r="C8" s="14">
        <v>29846.508</v>
      </c>
      <c r="D8" s="15">
        <v>17120.141</v>
      </c>
      <c r="E8" s="25">
        <f aca="true" t="shared" si="1" ref="E8:E32">D8/C8*100</f>
        <v>57.360616525055455</v>
      </c>
      <c r="F8" s="25">
        <f t="shared" si="0"/>
        <v>9.687501980489351</v>
      </c>
    </row>
    <row r="9" spans="1:6" s="5" customFormat="1" ht="15.75" customHeight="1">
      <c r="A9" s="9" t="s">
        <v>30</v>
      </c>
      <c r="B9" s="14">
        <v>2354.1</v>
      </c>
      <c r="C9" s="14"/>
      <c r="D9" s="15">
        <v>319.829</v>
      </c>
      <c r="E9" s="25" t="s">
        <v>22</v>
      </c>
      <c r="F9" s="25">
        <f t="shared" si="0"/>
        <v>13.586041374622997</v>
      </c>
    </row>
    <row r="10" spans="1:6" s="5" customFormat="1" ht="15.75">
      <c r="A10" s="9" t="s">
        <v>15</v>
      </c>
      <c r="B10" s="14">
        <v>22598</v>
      </c>
      <c r="C10" s="14">
        <v>4795.043</v>
      </c>
      <c r="D10" s="15">
        <v>4377.514</v>
      </c>
      <c r="E10" s="25">
        <f t="shared" si="1"/>
        <v>91.29248684526917</v>
      </c>
      <c r="F10" s="25">
        <f t="shared" si="0"/>
        <v>19.371245242941853</v>
      </c>
    </row>
    <row r="11" spans="1:6" s="5" customFormat="1" ht="19.5" customHeight="1">
      <c r="A11" s="9" t="s">
        <v>3</v>
      </c>
      <c r="B11" s="14">
        <v>4321</v>
      </c>
      <c r="C11" s="14">
        <v>464.286</v>
      </c>
      <c r="D11" s="15">
        <v>492.901</v>
      </c>
      <c r="E11" s="25">
        <f t="shared" si="1"/>
        <v>106.16322697647571</v>
      </c>
      <c r="F11" s="25">
        <f t="shared" si="0"/>
        <v>11.407104836843324</v>
      </c>
    </row>
    <row r="12" spans="1:6" s="5" customFormat="1" ht="46.5" customHeight="1">
      <c r="A12" s="9" t="s">
        <v>27</v>
      </c>
      <c r="B12" s="14"/>
      <c r="C12" s="14"/>
      <c r="D12" s="15">
        <v>12</v>
      </c>
      <c r="E12" s="25" t="s">
        <v>22</v>
      </c>
      <c r="F12" s="25" t="s">
        <v>22</v>
      </c>
    </row>
    <row r="13" spans="1:6" s="5" customFormat="1" ht="15.75">
      <c r="A13" s="10" t="s">
        <v>17</v>
      </c>
      <c r="B13" s="15">
        <v>2021</v>
      </c>
      <c r="C13" s="15">
        <v>395.698</v>
      </c>
      <c r="D13" s="15">
        <v>203.136</v>
      </c>
      <c r="E13" s="25">
        <f t="shared" si="1"/>
        <v>51.33611997028037</v>
      </c>
      <c r="F13" s="25">
        <f t="shared" si="0"/>
        <v>10.051261751608115</v>
      </c>
    </row>
    <row r="14" spans="1:6" s="5" customFormat="1" ht="30.75" customHeight="1" hidden="1">
      <c r="A14" s="9" t="s">
        <v>11</v>
      </c>
      <c r="B14" s="15"/>
      <c r="C14" s="15"/>
      <c r="D14" s="15"/>
      <c r="E14" s="25"/>
      <c r="F14" s="25"/>
    </row>
    <row r="15" spans="1:6" s="4" customFormat="1" ht="18.75" customHeight="1">
      <c r="A15" s="22" t="s">
        <v>4</v>
      </c>
      <c r="B15" s="20">
        <f>SUM(B16:B27)</f>
        <v>26671</v>
      </c>
      <c r="C15" s="20">
        <f>SUM(C16:C27)</f>
        <v>4735.030999999999</v>
      </c>
      <c r="D15" s="20">
        <f>SUM(D16:D27)</f>
        <v>3548.8330000000005</v>
      </c>
      <c r="E15" s="21">
        <f t="shared" si="1"/>
        <v>74.94846390657213</v>
      </c>
      <c r="F15" s="21">
        <f t="shared" si="0"/>
        <v>13.305961531251173</v>
      </c>
    </row>
    <row r="16" spans="1:6" s="4" customFormat="1" ht="18" customHeight="1">
      <c r="A16" s="9" t="s">
        <v>20</v>
      </c>
      <c r="B16" s="15">
        <v>6</v>
      </c>
      <c r="C16" s="15"/>
      <c r="D16" s="15"/>
      <c r="E16" s="25" t="s">
        <v>22</v>
      </c>
      <c r="F16" s="25">
        <f t="shared" si="0"/>
        <v>0</v>
      </c>
    </row>
    <row r="17" spans="1:6" s="5" customFormat="1" ht="15.75">
      <c r="A17" s="9" t="s">
        <v>18</v>
      </c>
      <c r="B17" s="15">
        <v>12087</v>
      </c>
      <c r="C17" s="15">
        <v>1915.536</v>
      </c>
      <c r="D17" s="15">
        <v>1303.67</v>
      </c>
      <c r="E17" s="25">
        <f t="shared" si="1"/>
        <v>68.0577133502059</v>
      </c>
      <c r="F17" s="25">
        <f t="shared" si="0"/>
        <v>10.785720195251097</v>
      </c>
    </row>
    <row r="18" spans="1:6" s="5" customFormat="1" ht="21" customHeight="1">
      <c r="A18" s="9" t="s">
        <v>5</v>
      </c>
      <c r="B18" s="14">
        <v>3820</v>
      </c>
      <c r="C18" s="14">
        <v>689.622</v>
      </c>
      <c r="D18" s="15">
        <v>709.309</v>
      </c>
      <c r="E18" s="25">
        <f t="shared" si="1"/>
        <v>102.85475231358629</v>
      </c>
      <c r="F18" s="25">
        <f t="shared" si="0"/>
        <v>18.56829842931937</v>
      </c>
    </row>
    <row r="19" spans="1:6" s="5" customFormat="1" ht="48" customHeight="1">
      <c r="A19" s="11" t="s">
        <v>19</v>
      </c>
      <c r="B19" s="16">
        <v>3381</v>
      </c>
      <c r="C19" s="16">
        <v>631</v>
      </c>
      <c r="D19" s="15">
        <v>61.187</v>
      </c>
      <c r="E19" s="25">
        <f t="shared" si="1"/>
        <v>9.696830427892234</v>
      </c>
      <c r="F19" s="25">
        <f t="shared" si="0"/>
        <v>1.8097308488612838</v>
      </c>
    </row>
    <row r="20" spans="1:6" s="5" customFormat="1" ht="22.5" customHeight="1">
      <c r="A20" s="12" t="s">
        <v>21</v>
      </c>
      <c r="B20" s="16"/>
      <c r="C20" s="16"/>
      <c r="D20" s="15">
        <v>3.702</v>
      </c>
      <c r="E20" s="25" t="s">
        <v>22</v>
      </c>
      <c r="F20" s="25" t="s">
        <v>22</v>
      </c>
    </row>
    <row r="21" spans="1:6" s="5" customFormat="1" ht="30">
      <c r="A21" s="11" t="s">
        <v>6</v>
      </c>
      <c r="B21" s="16">
        <v>2326</v>
      </c>
      <c r="C21" s="16">
        <v>422.386</v>
      </c>
      <c r="D21" s="17">
        <v>427.768</v>
      </c>
      <c r="E21" s="25">
        <f t="shared" si="1"/>
        <v>101.27418995894747</v>
      </c>
      <c r="F21" s="25">
        <f aca="true" t="shared" si="2" ref="F21:F32">D21/B21*100</f>
        <v>18.39071367153912</v>
      </c>
    </row>
    <row r="22" spans="1:6" s="5" customFormat="1" ht="45.75" customHeight="1">
      <c r="A22" s="9" t="s">
        <v>26</v>
      </c>
      <c r="B22" s="15">
        <v>3</v>
      </c>
      <c r="C22" s="15">
        <v>13.404</v>
      </c>
      <c r="D22" s="17">
        <v>93.518</v>
      </c>
      <c r="E22" s="25">
        <f t="shared" si="1"/>
        <v>697.6872575350642</v>
      </c>
      <c r="F22" s="25">
        <f t="shared" si="2"/>
        <v>3117.266666666667</v>
      </c>
    </row>
    <row r="23" spans="1:6" s="5" customFormat="1" ht="15.75" hidden="1">
      <c r="A23" s="11" t="s">
        <v>16</v>
      </c>
      <c r="B23" s="15"/>
      <c r="C23" s="15"/>
      <c r="D23" s="17"/>
      <c r="E23" s="25"/>
      <c r="F23" s="25"/>
    </row>
    <row r="24" spans="1:6" s="5" customFormat="1" ht="30">
      <c r="A24" s="12" t="s">
        <v>12</v>
      </c>
      <c r="B24" s="15"/>
      <c r="C24" s="15">
        <v>335.169</v>
      </c>
      <c r="D24" s="17">
        <v>156.315</v>
      </c>
      <c r="E24" s="25">
        <f t="shared" si="1"/>
        <v>46.63766637129329</v>
      </c>
      <c r="F24" s="25" t="s">
        <v>22</v>
      </c>
    </row>
    <row r="25" spans="1:6" s="5" customFormat="1" ht="15.75">
      <c r="A25" s="11" t="s">
        <v>14</v>
      </c>
      <c r="B25" s="16">
        <v>5048</v>
      </c>
      <c r="C25" s="16">
        <v>720.617</v>
      </c>
      <c r="D25" s="16">
        <v>793.364</v>
      </c>
      <c r="E25" s="25">
        <f t="shared" si="1"/>
        <v>110.09509906094361</v>
      </c>
      <c r="F25" s="25">
        <f t="shared" si="2"/>
        <v>15.716402535657686</v>
      </c>
    </row>
    <row r="26" spans="1:6" s="5" customFormat="1" ht="15.75" hidden="1">
      <c r="A26" s="9" t="s">
        <v>7</v>
      </c>
      <c r="B26" s="14"/>
      <c r="C26" s="14"/>
      <c r="D26" s="16"/>
      <c r="E26" s="25"/>
      <c r="F26" s="25"/>
    </row>
    <row r="27" spans="1:6" s="5" customFormat="1" ht="15.75">
      <c r="A27" s="13" t="s">
        <v>13</v>
      </c>
      <c r="B27" s="18"/>
      <c r="C27" s="18">
        <v>7.297</v>
      </c>
      <c r="D27" s="16"/>
      <c r="E27" s="25">
        <f t="shared" si="1"/>
        <v>0</v>
      </c>
      <c r="F27" s="25" t="s">
        <v>22</v>
      </c>
    </row>
    <row r="28" spans="1:6" s="4" customFormat="1" ht="31.5">
      <c r="A28" s="19" t="s">
        <v>8</v>
      </c>
      <c r="B28" s="20">
        <f>B6+B15</f>
        <v>235090.1</v>
      </c>
      <c r="C28" s="20">
        <f>C6+C15</f>
        <v>40243.671</v>
      </c>
      <c r="D28" s="20">
        <f>D6+D15</f>
        <v>26117.381999999998</v>
      </c>
      <c r="E28" s="21">
        <f t="shared" si="1"/>
        <v>64.89811031404167</v>
      </c>
      <c r="F28" s="21">
        <f t="shared" si="2"/>
        <v>11.109520137172938</v>
      </c>
    </row>
    <row r="29" spans="1:6" s="5" customFormat="1" ht="18.75" customHeight="1" hidden="1">
      <c r="A29" s="11" t="s">
        <v>10</v>
      </c>
      <c r="B29" s="16"/>
      <c r="C29" s="16"/>
      <c r="D29" s="15"/>
      <c r="E29" s="25" t="e">
        <f t="shared" si="1"/>
        <v>#DIV/0!</v>
      </c>
      <c r="F29" s="25" t="e">
        <f t="shared" si="2"/>
        <v>#DIV/0!</v>
      </c>
    </row>
    <row r="30" spans="1:6" s="5" customFormat="1" ht="18.75" customHeight="1" hidden="1">
      <c r="A30" s="19" t="s">
        <v>9</v>
      </c>
      <c r="B30" s="20">
        <f>B28+B29</f>
        <v>235090.1</v>
      </c>
      <c r="C30" s="20">
        <f>C28+C29</f>
        <v>40243.671</v>
      </c>
      <c r="D30" s="20">
        <f>D28+D29</f>
        <v>26117.381999999998</v>
      </c>
      <c r="E30" s="21">
        <f t="shared" si="1"/>
        <v>64.89811031404167</v>
      </c>
      <c r="F30" s="21">
        <f t="shared" si="2"/>
        <v>11.109520137172938</v>
      </c>
    </row>
    <row r="31" spans="1:6" s="5" customFormat="1" ht="15.75">
      <c r="A31" s="9" t="s">
        <v>25</v>
      </c>
      <c r="B31" s="14">
        <v>497551.1</v>
      </c>
      <c r="C31" s="14">
        <v>22503.841</v>
      </c>
      <c r="D31" s="14">
        <v>27670.3</v>
      </c>
      <c r="E31" s="25">
        <f t="shared" si="1"/>
        <v>122.95812079369028</v>
      </c>
      <c r="F31" s="25">
        <f t="shared" si="2"/>
        <v>5.561298125961334</v>
      </c>
    </row>
    <row r="32" spans="1:6" s="4" customFormat="1" ht="22.5" customHeight="1">
      <c r="A32" s="19" t="s">
        <v>24</v>
      </c>
      <c r="B32" s="23">
        <f>B30+B31</f>
        <v>732641.2</v>
      </c>
      <c r="C32" s="23">
        <f>C30+C31</f>
        <v>62747.512</v>
      </c>
      <c r="D32" s="23">
        <f>D30+D31</f>
        <v>53787.682</v>
      </c>
      <c r="E32" s="21">
        <f t="shared" si="1"/>
        <v>85.72082029324126</v>
      </c>
      <c r="F32" s="21">
        <f t="shared" si="2"/>
        <v>7.34161305697796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2014-03-25T11:49:43Z</dcterms:modified>
  <cp:category/>
  <cp:version/>
  <cp:contentType/>
  <cp:contentStatus/>
</cp:coreProperties>
</file>